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imaz\OneDrive\Documents\A Copia\Forms&amp;Procedures\Data Gathering Tools &amp; Forms\"/>
    </mc:Choice>
  </mc:AlternateContent>
  <bookViews>
    <workbookView xWindow="0" yWindow="0" windowWidth="24000" windowHeight="9735" tabRatio="579"/>
  </bookViews>
  <sheets>
    <sheet name="Exp&amp;Inc" sheetId="12" r:id="rId1"/>
  </sheets>
  <definedNames>
    <definedName name="_xlnm.Print_Area" localSheetId="0">'Exp&amp;Inc'!$A$1:$J$158</definedName>
    <definedName name="_xlnm.Print_Titles" localSheetId="0">'Exp&amp;Inc'!$1:$6</definedName>
  </definedNames>
  <calcPr calcId="152511"/>
</workbook>
</file>

<file path=xl/calcChain.xml><?xml version="1.0" encoding="utf-8"?>
<calcChain xmlns="http://schemas.openxmlformats.org/spreadsheetml/2006/main">
  <c r="F138" i="12" l="1"/>
  <c r="G138" i="12"/>
  <c r="H138" i="12"/>
  <c r="I138" i="12"/>
  <c r="J138" i="12"/>
  <c r="F137" i="12"/>
  <c r="G137" i="12"/>
  <c r="H137" i="12"/>
  <c r="I137" i="12"/>
  <c r="J137" i="12"/>
  <c r="F136" i="12"/>
  <c r="G136" i="12"/>
  <c r="H136" i="12"/>
  <c r="I136" i="12"/>
  <c r="J136" i="12"/>
  <c r="E165" i="12" l="1"/>
  <c r="C167" i="12"/>
  <c r="C169" i="12" s="1"/>
  <c r="J54" i="12" l="1"/>
  <c r="I54" i="12"/>
  <c r="H54" i="12"/>
  <c r="G54" i="12"/>
  <c r="F54" i="12"/>
  <c r="J53" i="12"/>
  <c r="I53" i="12"/>
  <c r="H53" i="12"/>
  <c r="G53" i="12"/>
  <c r="F53" i="12"/>
  <c r="E56" i="12"/>
  <c r="E133" i="12" s="1"/>
  <c r="J55" i="12"/>
  <c r="I55" i="12"/>
  <c r="H55" i="12"/>
  <c r="G55" i="12"/>
  <c r="F55" i="12"/>
  <c r="J52" i="12"/>
  <c r="I52" i="12"/>
  <c r="H52" i="12"/>
  <c r="G52" i="12"/>
  <c r="F52" i="12"/>
  <c r="J51" i="12"/>
  <c r="I51" i="12"/>
  <c r="H51" i="12"/>
  <c r="G51" i="12"/>
  <c r="F51" i="12"/>
  <c r="J50" i="12"/>
  <c r="I50" i="12"/>
  <c r="H50" i="12"/>
  <c r="G50" i="12"/>
  <c r="F50" i="12"/>
  <c r="J49" i="12"/>
  <c r="I49" i="12"/>
  <c r="H49" i="12"/>
  <c r="G49" i="12"/>
  <c r="F49" i="12"/>
  <c r="J56" i="12" l="1"/>
  <c r="J133" i="12" s="1"/>
  <c r="H56" i="12"/>
  <c r="H133" i="12" s="1"/>
  <c r="I56" i="12"/>
  <c r="I133" i="12" s="1"/>
  <c r="F56" i="12"/>
  <c r="F133" i="12" s="1"/>
  <c r="G56" i="12"/>
  <c r="G133" i="12" s="1"/>
  <c r="J112" i="12" l="1"/>
  <c r="E132" i="12"/>
  <c r="I47" i="12"/>
  <c r="H47" i="12"/>
  <c r="G47" i="12"/>
  <c r="F47" i="12"/>
  <c r="O96" i="12"/>
  <c r="N96" i="12"/>
  <c r="M96" i="12"/>
  <c r="L96" i="12"/>
  <c r="K96" i="12"/>
  <c r="E96" i="12"/>
  <c r="E120" i="12"/>
  <c r="E122" i="12" s="1"/>
  <c r="E13" i="12"/>
  <c r="E128" i="12" s="1"/>
  <c r="E162" i="12" s="1"/>
  <c r="E129" i="12"/>
  <c r="J68" i="12"/>
  <c r="I68" i="12"/>
  <c r="H68" i="12"/>
  <c r="G68" i="12"/>
  <c r="F68" i="12"/>
  <c r="J66" i="12"/>
  <c r="I66" i="12"/>
  <c r="H66" i="12"/>
  <c r="G66" i="12"/>
  <c r="F66" i="12"/>
  <c r="J65" i="12"/>
  <c r="I65" i="12"/>
  <c r="H65" i="12"/>
  <c r="G65" i="12"/>
  <c r="F65" i="12"/>
  <c r="E69" i="12"/>
  <c r="E63" i="12"/>
  <c r="H17" i="12"/>
  <c r="I17" i="12"/>
  <c r="K17" i="12"/>
  <c r="F17" i="12" s="1"/>
  <c r="L17" i="12"/>
  <c r="G17" i="12" s="1"/>
  <c r="O17" i="12"/>
  <c r="J17" i="12" s="1"/>
  <c r="H19" i="12"/>
  <c r="I19" i="12"/>
  <c r="K19" i="12"/>
  <c r="F19" i="12" s="1"/>
  <c r="L19" i="12"/>
  <c r="G19" i="12" s="1"/>
  <c r="O19" i="12"/>
  <c r="J19" i="12" s="1"/>
  <c r="F15" i="12"/>
  <c r="G15" i="12"/>
  <c r="H15" i="12"/>
  <c r="I15" i="12"/>
  <c r="J15" i="12"/>
  <c r="F8" i="12"/>
  <c r="G8" i="12"/>
  <c r="H8" i="12"/>
  <c r="I8" i="12"/>
  <c r="J8" i="12"/>
  <c r="F9" i="12"/>
  <c r="G9" i="12"/>
  <c r="H9" i="12"/>
  <c r="I9" i="12"/>
  <c r="J9" i="12"/>
  <c r="F10" i="12"/>
  <c r="G10" i="12"/>
  <c r="H10" i="12"/>
  <c r="I10" i="12"/>
  <c r="J10" i="12"/>
  <c r="F11" i="12"/>
  <c r="G11" i="12"/>
  <c r="H11" i="12"/>
  <c r="I11" i="12"/>
  <c r="J11" i="12"/>
  <c r="F12" i="12"/>
  <c r="G12" i="12"/>
  <c r="H12" i="12"/>
  <c r="I12" i="12"/>
  <c r="J12" i="12"/>
  <c r="E31" i="12"/>
  <c r="E38" i="12"/>
  <c r="F81" i="12"/>
  <c r="G81" i="12"/>
  <c r="H81" i="12"/>
  <c r="I81" i="12"/>
  <c r="J81" i="12"/>
  <c r="J132" i="12" s="1"/>
  <c r="E75" i="12"/>
  <c r="K75" i="12"/>
  <c r="L75" i="12"/>
  <c r="M75" i="12"/>
  <c r="N75" i="12"/>
  <c r="O75" i="12"/>
  <c r="E45" i="12"/>
  <c r="E131" i="12" s="1"/>
  <c r="F83" i="12"/>
  <c r="G83" i="12"/>
  <c r="H83" i="12"/>
  <c r="I83" i="12"/>
  <c r="J83" i="12"/>
  <c r="E106" i="12"/>
  <c r="E137" i="12" s="1"/>
  <c r="F120" i="12"/>
  <c r="G120" i="12"/>
  <c r="H120" i="12"/>
  <c r="I120" i="12"/>
  <c r="J120" i="12"/>
  <c r="E112" i="12"/>
  <c r="E138" i="12" s="1"/>
  <c r="E168" i="12" l="1"/>
  <c r="E166" i="12"/>
  <c r="E136" i="12"/>
  <c r="E134" i="12"/>
  <c r="G132" i="12"/>
  <c r="I129" i="12"/>
  <c r="F31" i="12"/>
  <c r="E135" i="12"/>
  <c r="F38" i="12"/>
  <c r="H132" i="12"/>
  <c r="I112" i="12"/>
  <c r="F63" i="12"/>
  <c r="I63" i="12"/>
  <c r="H129" i="12"/>
  <c r="F132" i="12"/>
  <c r="J63" i="12"/>
  <c r="F45" i="12"/>
  <c r="F131" i="12" s="1"/>
  <c r="H112" i="12"/>
  <c r="F112" i="12"/>
  <c r="I96" i="12"/>
  <c r="G96" i="12"/>
  <c r="I132" i="12"/>
  <c r="J75" i="12"/>
  <c r="J135" i="12" s="1"/>
  <c r="F75" i="12"/>
  <c r="F135" i="12" s="1"/>
  <c r="I75" i="12"/>
  <c r="I135" i="12" s="1"/>
  <c r="H69" i="12"/>
  <c r="F69" i="12"/>
  <c r="J69" i="12"/>
  <c r="G69" i="12"/>
  <c r="I69" i="12"/>
  <c r="H63" i="12"/>
  <c r="G63" i="12"/>
  <c r="H45" i="12"/>
  <c r="H131" i="12" s="1"/>
  <c r="I45" i="12"/>
  <c r="I131" i="12" s="1"/>
  <c r="G45" i="12"/>
  <c r="G131" i="12" s="1"/>
  <c r="J45" i="12"/>
  <c r="J131" i="12" s="1"/>
  <c r="H38" i="12"/>
  <c r="I38" i="12"/>
  <c r="I31" i="12"/>
  <c r="H31" i="12"/>
  <c r="E130" i="12"/>
  <c r="E163" i="12" s="1"/>
  <c r="G31" i="12"/>
  <c r="J31" i="12"/>
  <c r="H13" i="12"/>
  <c r="H128" i="12" s="1"/>
  <c r="I13" i="12"/>
  <c r="I128" i="12" s="1"/>
  <c r="J13" i="12"/>
  <c r="J128" i="12" s="1"/>
  <c r="F13" i="12"/>
  <c r="F128" i="12" s="1"/>
  <c r="G13" i="12"/>
  <c r="G128" i="12" s="1"/>
  <c r="F129" i="12"/>
  <c r="J129" i="12"/>
  <c r="G129" i="12"/>
  <c r="I106" i="12"/>
  <c r="E123" i="12"/>
  <c r="E124" i="12" s="1"/>
  <c r="E125" i="12" s="1"/>
  <c r="G75" i="12"/>
  <c r="G135" i="12" s="1"/>
  <c r="G38" i="12"/>
  <c r="G106" i="12"/>
  <c r="H96" i="12"/>
  <c r="F96" i="12"/>
  <c r="G112" i="12"/>
  <c r="H106" i="12"/>
  <c r="F106" i="12"/>
  <c r="H75" i="12"/>
  <c r="H135" i="12" s="1"/>
  <c r="J38" i="12"/>
  <c r="J96" i="12"/>
  <c r="G134" i="12" l="1"/>
  <c r="F130" i="12"/>
  <c r="E139" i="12"/>
  <c r="H130" i="12"/>
  <c r="E167" i="12"/>
  <c r="J134" i="12"/>
  <c r="F134" i="12"/>
  <c r="I134" i="12"/>
  <c r="H134" i="12"/>
  <c r="I130" i="12"/>
  <c r="G130" i="12"/>
  <c r="J130" i="12"/>
  <c r="E169" i="12" l="1"/>
  <c r="F139" i="12"/>
  <c r="F140" i="12" s="1"/>
  <c r="H139" i="12"/>
  <c r="H140" i="12" s="1"/>
  <c r="I139" i="12"/>
  <c r="J139" i="12"/>
  <c r="G139" i="12"/>
  <c r="I140" i="12" l="1"/>
  <c r="J140" i="12"/>
  <c r="G140" i="12"/>
</calcChain>
</file>

<file path=xl/comments1.xml><?xml version="1.0" encoding="utf-8"?>
<comments xmlns="http://schemas.openxmlformats.org/spreadsheetml/2006/main">
  <authors>
    <author>James J. Azzarello</author>
    <author>Jim Azzarello</author>
  </authors>
  <commentList>
    <comment ref="B3" authorId="0" shapeId="0">
      <text>
        <r>
          <rPr>
            <b/>
            <u/>
            <sz val="8"/>
            <color indexed="81"/>
            <rFont val="Tahoma"/>
            <family val="2"/>
          </rPr>
          <t>COMPLETE SHADED AREAS PLEASE</t>
        </r>
        <r>
          <rPr>
            <b/>
            <sz val="8"/>
            <color indexed="81"/>
            <rFont val="Tahoma"/>
            <family val="2"/>
          </rPr>
          <t xml:space="preserve">: </t>
        </r>
        <r>
          <rPr>
            <sz val="8"/>
            <color indexed="81"/>
            <rFont val="Tahoma"/>
            <family val="2"/>
          </rPr>
          <t xml:space="preserve">Specific (shaded) cells within the worksheet are designated for your input.  Other cells are calculated for you, based on formulas or "rules of thumb".  Non-shaded cells (calculated totals and alternate scenarios) are "protected" (they cannot be changed without "unprotecting" the worksheet) in order to reduce the possibility that a user would inadvertently change a cell that contains formulas, which might be difficult for the user to recreate.
</t>
        </r>
        <r>
          <rPr>
            <b/>
            <sz val="8"/>
            <color indexed="81"/>
            <rFont val="Tahoma"/>
            <family val="2"/>
          </rPr>
          <t xml:space="preserve">
</t>
        </r>
        <r>
          <rPr>
            <b/>
            <u/>
            <sz val="8"/>
            <color indexed="81"/>
            <rFont val="Tahoma"/>
            <family val="2"/>
          </rPr>
          <t>Clients are, however, encouraged to customize their financial plan to reflect their unique goals and objectives, so no password is required to "unprotect" the worksheet.  If you are unfamiliar with how to unprotect a worksheet in your version of Excel, feel free to call or email us with your software version.</t>
        </r>
        <r>
          <rPr>
            <b/>
            <sz val="8"/>
            <color indexed="81"/>
            <rFont val="Tahoma"/>
            <family val="2"/>
          </rPr>
          <t xml:space="preserve">
</t>
        </r>
        <r>
          <rPr>
            <sz val="8"/>
            <color indexed="81"/>
            <rFont val="Tahoma"/>
            <family val="2"/>
          </rPr>
          <t>Cell comments, like this one, will detail the assumptions made and rationale behind each expense and income item for your consideration.</t>
        </r>
      </text>
    </comment>
    <comment ref="M3" authorId="0" shapeId="0">
      <text>
        <r>
          <rPr>
            <sz val="8"/>
            <color indexed="81"/>
            <rFont val="Tahoma"/>
            <family val="2"/>
          </rPr>
          <t xml:space="preserve">Total Household Family Members: This figure is used to generate default percentage changes in expenses in the event of premature death or disability.
</t>
        </r>
      </text>
    </comment>
    <comment ref="K5" authorId="0" shapeId="0">
      <text>
        <r>
          <rPr>
            <b/>
            <sz val="8"/>
            <color indexed="81"/>
            <rFont val="Tahoma"/>
            <family val="2"/>
          </rPr>
          <t xml:space="preserve">% Change in Expense: </t>
        </r>
        <r>
          <rPr>
            <sz val="8"/>
            <color indexed="81"/>
            <rFont val="Tahoma"/>
            <family val="2"/>
          </rPr>
          <t xml:space="preserve">Suggested values are provided for changes in expenses in the event of premature death, disability and in retirement.
Suggested values for changes in some expenses are based on current total household members (required input at bottom of spreadsheet).
</t>
        </r>
        <r>
          <rPr>
            <sz val="8"/>
            <color indexed="81"/>
            <rFont val="Tahoma"/>
            <family val="2"/>
          </rPr>
          <t xml:space="preserve">
 These percentages may be overwritten as an alternative to changing the dollar amounts under each scenario.  Use negative percentages to decrease the expense under an alternate scenario, and positive percentages to increase the expense. </t>
        </r>
      </text>
    </comment>
    <comment ref="A9" authorId="0" shapeId="0">
      <text>
        <r>
          <rPr>
            <b/>
            <u/>
            <sz val="8"/>
            <color indexed="81"/>
            <rFont val="Tahoma"/>
            <family val="2"/>
          </rPr>
          <t>OTHER [TAX DEDUCTIBLE] LOAN PAYMENTS</t>
        </r>
        <r>
          <rPr>
            <b/>
            <sz val="8"/>
            <color indexed="81"/>
            <rFont val="Tahoma"/>
            <family val="2"/>
          </rPr>
          <t xml:space="preserve">: </t>
        </r>
        <r>
          <rPr>
            <sz val="8"/>
            <color indexed="81"/>
            <rFont val="Tahoma"/>
            <family val="2"/>
          </rPr>
          <t>Payments for loans other than the primary mortgage, on which interest may be tax deductible for federal income tax purposes (as it may be in the case of a home equity loan or line of credit).</t>
        </r>
      </text>
    </comment>
    <comment ref="A10" authorId="0" shapeId="0">
      <text>
        <r>
          <rPr>
            <b/>
            <u/>
            <sz val="8"/>
            <color indexed="81"/>
            <rFont val="Tahoma"/>
            <family val="2"/>
          </rPr>
          <t>AUTO LOAN PAYMENTS</t>
        </r>
        <r>
          <rPr>
            <b/>
            <sz val="8"/>
            <color indexed="81"/>
            <rFont val="Tahoma"/>
            <family val="2"/>
          </rPr>
          <t xml:space="preserve">: </t>
        </r>
        <r>
          <rPr>
            <sz val="8"/>
            <color indexed="81"/>
            <rFont val="Tahoma"/>
            <family val="2"/>
          </rPr>
          <t xml:space="preserve">on one or more automobiles.
</t>
        </r>
      </text>
    </comment>
    <comment ref="A11" authorId="0" shapeId="0">
      <text>
        <r>
          <rPr>
            <b/>
            <u/>
            <sz val="8"/>
            <color indexed="81"/>
            <rFont val="Tahoma"/>
            <family val="2"/>
          </rPr>
          <t>OTHER [NON-DEDUCTIBLE] LOAN PAYMENTS</t>
        </r>
        <r>
          <rPr>
            <b/>
            <sz val="8"/>
            <color indexed="81"/>
            <rFont val="Tahoma"/>
            <family val="2"/>
          </rPr>
          <t xml:space="preserve">: </t>
        </r>
        <r>
          <rPr>
            <sz val="8"/>
            <color indexed="81"/>
            <rFont val="Tahoma"/>
            <family val="2"/>
          </rPr>
          <t xml:space="preserve">Annual loan payments for other loans on which interest expense is NOT deductible.  Examples might include an installment loan for a boat or RV, or some other non-business, non-residential loan. </t>
        </r>
      </text>
    </comment>
    <comment ref="A12" authorId="0" shapeId="0">
      <text>
        <r>
          <rPr>
            <b/>
            <u/>
            <sz val="8"/>
            <color indexed="81"/>
            <rFont val="Tahoma"/>
            <family val="2"/>
          </rPr>
          <t>CREDIT CARD (Balance Pay Down)</t>
        </r>
        <r>
          <rPr>
            <b/>
            <sz val="8"/>
            <color indexed="81"/>
            <rFont val="Tahoma"/>
            <family val="2"/>
          </rPr>
          <t xml:space="preserve">: </t>
        </r>
        <r>
          <rPr>
            <sz val="8"/>
            <color indexed="81"/>
            <rFont val="Tahoma"/>
            <family val="2"/>
          </rPr>
          <t>This entry refers ONLY to payments to reduce credit card balances that have been carried over from month to month.  Routine monthly uses of the credit card would be presumed to appear under the applicable expense (Clothing, Dining, etc).
Your analysis will determine when the debt will be paid off based on the current balance, interest rate, and payments being made.
Credit card debt is presumed to be paid off in the event of premature death and prior to or at retirement.  Payments are presumed to continue until the debt is paid off in the event of disability.</t>
        </r>
      </text>
    </comment>
    <comment ref="A13" authorId="1" shapeId="0">
      <text>
        <r>
          <rPr>
            <b/>
            <sz val="9"/>
            <color indexed="81"/>
            <rFont val="Tahoma"/>
            <family val="2"/>
          </rPr>
          <t>SHORT &amp; LONG TERM DEBTS (P&amp;I Only): Totals loan payments on all debts.  This entry includes only principal and interest payments (not escrowed real estate or insurance costs) and not mortgages on investment (rental) properties.
To more easily illustrate both short term and long term family income needs in the event of premature death, your analysis presumes that loans are paid off at either death.  Loan payments are presumed to continue to be paid on schedule in the event of disability. 
If any loan is due to be paid off by your desired retirement age, or is scheduled to continue past retirement but you would like to plan to pay it off before then, indicate this by typing "0" in the retirement column for this entry.</t>
        </r>
      </text>
    </comment>
    <comment ref="A15" authorId="0" shapeId="0">
      <text>
        <r>
          <rPr>
            <b/>
            <u/>
            <sz val="8"/>
            <color indexed="81"/>
            <rFont val="Tahoma"/>
            <family val="2"/>
          </rPr>
          <t>PROPERTY TAXES</t>
        </r>
        <r>
          <rPr>
            <b/>
            <sz val="8"/>
            <color indexed="81"/>
            <rFont val="Tahoma"/>
            <family val="2"/>
          </rPr>
          <t xml:space="preserve">: </t>
        </r>
        <r>
          <rPr>
            <sz val="8"/>
            <color indexed="81"/>
            <rFont val="Tahoma"/>
            <family val="2"/>
          </rPr>
          <t>on primary and secondary residences.  Real estate taxes are presumed to continue unchanged under all scenarios.  If you would like your analysis to reflect different assumptions (as may result from a move or downsizing of a residence), please change the values in the relevant cells.</t>
        </r>
      </text>
    </comment>
    <comment ref="A17" authorId="0" shapeId="0">
      <text>
        <r>
          <rPr>
            <b/>
            <u/>
            <sz val="8"/>
            <color indexed="81"/>
            <rFont val="Tahoma"/>
            <family val="2"/>
          </rPr>
          <t>FOOD EXPENSE</t>
        </r>
        <r>
          <rPr>
            <b/>
            <sz val="8"/>
            <color indexed="81"/>
            <rFont val="Tahoma"/>
            <family val="2"/>
          </rPr>
          <t>:</t>
        </r>
        <r>
          <rPr>
            <sz val="8"/>
            <color indexed="81"/>
            <rFont val="Tahoma"/>
            <family val="2"/>
          </rPr>
          <t xml:space="preserve"> including groceries, paper products, vitamins, etc. are presumed to decrease (based on the number of family members) in the event of a premature death, and remain unchanged in the event of disability.  In retirement. the expense is presumed to decrease if the household currently includes dependent children.
If you would like your analysis to reflect different assumptions, please change the values in the relevant cells.</t>
        </r>
      </text>
    </comment>
    <comment ref="A19" authorId="0" shapeId="0">
      <text>
        <r>
          <rPr>
            <b/>
            <u/>
            <sz val="8"/>
            <color indexed="81"/>
            <rFont val="Tahoma"/>
            <family val="2"/>
          </rPr>
          <t>CLOTHING EXPENSE</t>
        </r>
        <r>
          <rPr>
            <b/>
            <sz val="8"/>
            <color indexed="81"/>
            <rFont val="Tahoma"/>
            <family val="2"/>
          </rPr>
          <t xml:space="preserve">: </t>
        </r>
        <r>
          <rPr>
            <sz val="8"/>
            <color indexed="81"/>
            <rFont val="Tahoma"/>
            <family val="2"/>
          </rPr>
          <t>including shoes, coats, sport or work uniforms, etc. is presumed to decrease (based on the number of family members) in the event of a premature death, and remain unchanged in the event of disability.  In retirement. the expense is presumed to decrease if the household currently includes dependent children.
If you would like your analysis to reflect different assumptions, please change the values in the relevant cells.</t>
        </r>
      </text>
    </comment>
    <comment ref="A31" authorId="0" shapeId="0">
      <text>
        <r>
          <rPr>
            <b/>
            <u/>
            <sz val="8"/>
            <color indexed="81"/>
            <rFont val="Tahoma"/>
            <family val="2"/>
          </rPr>
          <t>HOUSING EXPENSES</t>
        </r>
        <r>
          <rPr>
            <b/>
            <sz val="8"/>
            <color indexed="81"/>
            <rFont val="Tahoma"/>
            <family val="2"/>
          </rPr>
          <t>:</t>
        </r>
        <r>
          <rPr>
            <sz val="8"/>
            <color indexed="81"/>
            <rFont val="Tahoma"/>
            <family val="2"/>
          </rPr>
          <t xml:space="preserve"> are presumed to continue unchanged under all scenarios.  If you would like your analysis to reflect different assumptions, please change the values in the relevant cells.</t>
        </r>
      </text>
    </comment>
    <comment ref="A38" authorId="0" shapeId="0">
      <text>
        <r>
          <rPr>
            <b/>
            <u/>
            <sz val="8"/>
            <color indexed="81"/>
            <rFont val="Tahoma"/>
            <family val="2"/>
          </rPr>
          <t>TRANSPORTATION EXPENSES</t>
        </r>
        <r>
          <rPr>
            <b/>
            <sz val="8"/>
            <color indexed="81"/>
            <rFont val="Tahoma"/>
            <family val="2"/>
          </rPr>
          <t>:</t>
        </r>
        <r>
          <rPr>
            <sz val="8"/>
            <color indexed="81"/>
            <rFont val="Tahoma"/>
            <family val="2"/>
          </rPr>
          <t xml:space="preserve"> are presumed to continue unchanged under all alternate scenarios. If you would like your analysis to reflect different assumptions (for instance, selling one car or eliminating a monthly parking or I-Pass expense), please change the values in the relevant cells.</t>
        </r>
      </text>
    </comment>
    <comment ref="A45" authorId="0" shapeId="0">
      <text>
        <r>
          <rPr>
            <b/>
            <u/>
            <sz val="8"/>
            <color indexed="81"/>
            <rFont val="Tahoma"/>
            <family val="2"/>
          </rPr>
          <t>OTHER COMMITTED EXPENSES</t>
        </r>
        <r>
          <rPr>
            <b/>
            <sz val="8"/>
            <color indexed="81"/>
            <rFont val="Tahoma"/>
            <family val="2"/>
          </rPr>
          <t>:</t>
        </r>
        <r>
          <rPr>
            <sz val="8"/>
            <color indexed="81"/>
            <rFont val="Tahoma"/>
            <family val="2"/>
          </rPr>
          <t xml:space="preserve"> are presumed to continue unchanged under all scenarios.  If you would like your analysis to reflect different assumptions, please change the values in the relevant cells.</t>
        </r>
      </text>
    </comment>
    <comment ref="A47" authorId="0" shapeId="0">
      <text>
        <r>
          <rPr>
            <b/>
            <u/>
            <sz val="8"/>
            <color indexed="81"/>
            <rFont val="Tahoma"/>
            <family val="2"/>
          </rPr>
          <t>CHILDREN' EXPENSES</t>
        </r>
        <r>
          <rPr>
            <b/>
            <sz val="8"/>
            <color indexed="81"/>
            <rFont val="Tahoma"/>
            <family val="2"/>
          </rPr>
          <t xml:space="preserve"> - included as a line item for client's who can and wish to segregate those expenses they would expect to cease when the children are grown.  This entry should not duplicate the entry in Dependent Care Expenses.</t>
        </r>
      </text>
    </comment>
    <comment ref="D49" authorId="1" shapeId="0">
      <text>
        <r>
          <rPr>
            <sz val="9"/>
            <color indexed="81"/>
            <rFont val="Tahoma"/>
            <family val="2"/>
          </rPr>
          <t>Is a risk analysis being prepared in Wealthvision that requires these premiums to be separate from "Living Expenses"?  Y or N</t>
        </r>
      </text>
    </comment>
    <comment ref="A56" authorId="0" shapeId="0">
      <text>
        <r>
          <rPr>
            <b/>
            <u/>
            <sz val="8"/>
            <color indexed="81"/>
            <rFont val="Tahoma"/>
            <family val="2"/>
          </rPr>
          <t>LIFE/DISABILITY INSURANCE</t>
        </r>
        <r>
          <rPr>
            <b/>
            <sz val="8"/>
            <color indexed="81"/>
            <rFont val="Tahoma"/>
            <family val="2"/>
          </rPr>
          <t>:</t>
        </r>
        <r>
          <rPr>
            <sz val="8"/>
            <color indexed="81"/>
            <rFont val="Tahoma"/>
            <family val="2"/>
          </rPr>
          <t xml:space="preserve"> 
LIFE INSURANCE: Include all life insurance premiums on policies insuring Client or Spouse, including both privately owned coverage and employer group plans.  Also indicate whether these premiums are paid "before tax" through an employer program.
Of course, these premiums are presumed to cease in the event of premature death of the insured, and continue in the event of disability and during retirement.  If your life insurance policies carry a "waiver of premium at disability" feature, adjust premiums accordingly in the appropriate cell(s).
If the insurance is scheduled to expire (term life) prior to retirement, or will not be needed in retirement, place a "0" in the retirement column.
DISABILITY INSURANCE: Include all disability insurance premiums on policies insuring Client or Spouse, including both privately owned coverage and employer group plans.
Indicate whether this premium is paid "before tax" through an employer program.
Of course, these premiums are presumed to cease in the event of premature death or disability of the insured.  Further, since long term disability insurance is designed to replace earned income, this coverage is presumed to cease at retirement (where long term nursing care coverage is the more relevant risk anagement tool). 
</t>
        </r>
      </text>
    </comment>
    <comment ref="A63" authorId="0" shapeId="0">
      <text>
        <r>
          <rPr>
            <b/>
            <u/>
            <sz val="8"/>
            <color indexed="81"/>
            <rFont val="Tahoma"/>
            <family val="2"/>
          </rPr>
          <t>PROPERTY/CASUALTY INSURANCE</t>
        </r>
        <r>
          <rPr>
            <b/>
            <sz val="8"/>
            <color indexed="81"/>
            <rFont val="Tahoma"/>
            <family val="2"/>
          </rPr>
          <t>:</t>
        </r>
        <r>
          <rPr>
            <sz val="8"/>
            <color indexed="81"/>
            <rFont val="Tahoma"/>
            <family val="2"/>
          </rPr>
          <t xml:space="preserve"> are presumed to continue unchanged under all scenarios. If you would like your analysis to reflect different assumptions (for instance, if one car would be sold), please change the values in the relevant cells.</t>
        </r>
      </text>
    </comment>
    <comment ref="A69" authorId="0" shapeId="0">
      <text>
        <r>
          <rPr>
            <b/>
            <u/>
            <sz val="8"/>
            <color indexed="81"/>
            <rFont val="Tahoma"/>
            <family val="2"/>
          </rPr>
          <t>HEALTH RELATED INSURANCE</t>
        </r>
        <r>
          <rPr>
            <b/>
            <sz val="8"/>
            <color indexed="81"/>
            <rFont val="Tahoma"/>
            <family val="2"/>
          </rPr>
          <t>:</t>
        </r>
        <r>
          <rPr>
            <sz val="8"/>
            <color indexed="81"/>
            <rFont val="Tahoma"/>
            <family val="2"/>
          </rPr>
          <t xml:space="preserve"> 
MEDICAL/DENTAL/VISION:  Provide the cost of medical and dental insurance plans, whether employer provided or privately owned, major medical, medicare supplement, etc.  
Premiums are presumed to remain unchanged under all alternate scenarios.  In practice, however, these expenses can change dramatically after disability or premature death, depending on the availability of group health coverage for family or survivors.  It is also subject to wide variation if retirement occurs prior to medicare eligibility.
Indicate to your advisor (or provide a recent payroll stub) whether premiums paid are tax deductible through an employer plan (this does not refer to tax deductibility as an itemized deduction subject to the 7.5%/10% of AGI threshold on your federal income tax return).
You may wish to make changes in the alternate scenarios, based on your circumstance and risk tolerance.
LONG TERM CARE INSURANCE: Include all long term care insurance premiums on policies insuring both Client and Spouse, including both privately owned coverage and employer group plans.
Indicate whether this premium is paid "before tax" through an employer program.
This coverage is presumed to be in place starting at ~ age 50 to 55.  When current coverage is not in place, your analysis will provide an estimate (based on a range of quotes) for this expense.  If coverage is currently in place, it should be determined how (if at all) the premium would change in the event of death or disability to either spouse.
These premiums may or may not be tax deductible, or payable on a pre-tax basis within an employer sponsored plan.</t>
        </r>
      </text>
    </comment>
    <comment ref="A75" authorId="0" shapeId="0">
      <text>
        <r>
          <rPr>
            <b/>
            <u/>
            <sz val="8"/>
            <color indexed="81"/>
            <rFont val="Tahoma"/>
            <family val="2"/>
          </rPr>
          <t>MEDICAL/DENTAL "OUT OF POCKET" EXPENSES</t>
        </r>
        <r>
          <rPr>
            <b/>
            <sz val="8"/>
            <color indexed="81"/>
            <rFont val="Tahoma"/>
            <family val="2"/>
          </rPr>
          <t xml:space="preserve">:  </t>
        </r>
        <r>
          <rPr>
            <sz val="8"/>
            <color indexed="81"/>
            <rFont val="Tahoma"/>
            <family val="2"/>
          </rPr>
          <t>Medical expenses vary widely from year to year.  While these expenses are left unchanged under alternate scenarios, the expense figures you use should take into account the deductibles and "out of pocket" maximums of health plans available. 
If desired, make changes to the default figures in the appropriate cells.</t>
        </r>
      </text>
    </comment>
    <comment ref="B77" authorId="1" shapeId="0">
      <text>
        <r>
          <rPr>
            <b/>
            <sz val="9"/>
            <color indexed="81"/>
            <rFont val="Tahoma"/>
            <family val="2"/>
          </rPr>
          <t xml:space="preserve">Pre Tax Flex Savings (Medical) </t>
        </r>
        <r>
          <rPr>
            <sz val="9"/>
            <color indexed="81"/>
            <rFont val="Tahoma"/>
            <family val="2"/>
          </rPr>
          <t>is for tax information only - this is the pre tax payroll contribution that can be drawn on for reimbursement of qualified medical expenses.  Should be less than or equal to "Out of Pocket" Medical/Dental total (below).</t>
        </r>
      </text>
    </comment>
    <comment ref="B78" authorId="1" shapeId="0">
      <text>
        <r>
          <rPr>
            <b/>
            <sz val="9"/>
            <color indexed="81"/>
            <rFont val="Tahoma"/>
            <family val="2"/>
          </rPr>
          <t>Pre Tax Flex Savings (Dep Care) is for tax information only - this is the pre tax payroll contribution that can be drawn on for reimbursement of qualified dependent care expenses.  It should be less than or equal to Dependent Care Expenses (below).</t>
        </r>
        <r>
          <rPr>
            <sz val="9"/>
            <color indexed="81"/>
            <rFont val="Tahoma"/>
            <family val="2"/>
          </rPr>
          <t xml:space="preserve">
</t>
        </r>
      </text>
    </comment>
    <comment ref="B79" authorId="1" shapeId="0">
      <text>
        <r>
          <rPr>
            <b/>
            <sz val="9"/>
            <color indexed="81"/>
            <rFont val="Tahoma"/>
            <family val="2"/>
          </rPr>
          <t>Deductible Investment Expenses is for tax information only - this represents advisory fees withdrawn from portfolio assets.  It is included as an itemized deduction subject to the 2% of AGI rule, but is not included in cashflow.</t>
        </r>
      </text>
    </comment>
    <comment ref="B81" authorId="0" shapeId="0">
      <text>
        <r>
          <rPr>
            <b/>
            <u/>
            <sz val="8"/>
            <color indexed="81"/>
            <rFont val="Tahoma"/>
            <family val="2"/>
          </rPr>
          <t>DEPENDENT CARE EXPENSES</t>
        </r>
        <r>
          <rPr>
            <b/>
            <sz val="8"/>
            <color indexed="81"/>
            <rFont val="Tahoma"/>
            <family val="2"/>
          </rPr>
          <t xml:space="preserve">: </t>
        </r>
        <r>
          <rPr>
            <sz val="8"/>
            <color indexed="81"/>
            <rFont val="Tahoma"/>
            <family val="2"/>
          </rPr>
          <t>could encompass everything from day care, nanny or babysitting expenses to pre-college (grammar school and high school) education and activity (sports, dance, music, etc) expenses, or even allowances &amp; chore $ for kids.
In addition to providing current expenses, indicate whether you are participating in an employer sponsored "pre-tax dependent care expense" program (this is subject to a maximum $5000 under current law). 
Your analysis presumes that dependent care expenses would continue unchanged in the event of premature death or disability.  This assumption may not be sound, particularly when children are very young.  Dependent care costs could decrease if it is presumed that a working spouse would not work for "X" years in the event of the death of a spouse, or increase if current day care is part time and would need to be expanded to full time.
Finally, indicate to your advisor the year in which you would like your analysis to presume that these expenses cease.  As noted above, if private grammar and high schools are anticipated, you may extend these expenses beyond the traditional child care period. 
This information will be taken into account in the alternative scenarios as well.  Expenses are presumed to have ceased by retirement.  If this is not the case, please add the expense back in the retirement column.</t>
        </r>
      </text>
    </comment>
    <comment ref="A83" authorId="0" shapeId="0">
      <text>
        <r>
          <rPr>
            <b/>
            <u/>
            <sz val="8"/>
            <color indexed="81"/>
            <rFont val="Tahoma"/>
            <family val="2"/>
          </rPr>
          <t>CHARITABLE (Cash) CONTRIBUTIONS</t>
        </r>
        <r>
          <rPr>
            <b/>
            <sz val="8"/>
            <color indexed="81"/>
            <rFont val="Tahoma"/>
            <family val="2"/>
          </rPr>
          <t xml:space="preserve">: </t>
        </r>
        <r>
          <rPr>
            <sz val="8"/>
            <color indexed="81"/>
            <rFont val="Tahoma"/>
            <family val="2"/>
          </rPr>
          <t>are presumed to continue unchanged under all scenarios.  If you would like your analysis to reflect different assumptions, please change the values in the relevant cells.</t>
        </r>
      </text>
    </comment>
    <comment ref="B98" authorId="1" shapeId="0">
      <text>
        <r>
          <rPr>
            <b/>
            <sz val="9"/>
            <color indexed="81"/>
            <rFont val="Tahoma"/>
            <family val="2"/>
          </rPr>
          <t>EMPLOYER</t>
        </r>
        <r>
          <rPr>
            <sz val="9"/>
            <color indexed="81"/>
            <rFont val="Tahoma"/>
            <family val="2"/>
          </rPr>
          <t xml:space="preserve"> contribution to client's (CL) or spouses's (SP) retirement plans.  This typically represents the employee's share of profit sharing contributions (which may be estimated, if necessary) as well as company matching contributions in 401k plans.</t>
        </r>
      </text>
    </comment>
    <comment ref="F101" authorId="0" shapeId="0">
      <text>
        <r>
          <rPr>
            <b/>
            <sz val="8"/>
            <color indexed="81"/>
            <rFont val="Tahoma"/>
            <family val="2"/>
          </rPr>
          <t>REGARDING ALTERNATIVE SCENARIOS FOR SAVINGS, TAXES AND INCOME:</t>
        </r>
        <r>
          <rPr>
            <sz val="8"/>
            <color indexed="81"/>
            <rFont val="Tahoma"/>
            <family val="2"/>
          </rPr>
          <t xml:space="preserve">
This Expense and Income illustration is designed to provide insight as a stand alone tool, as well as serving to provide input for the preparation of a formal financial plan.
The calculations in these categories in the spreadsheet represent broad estimates, designed to help clients begin to assess realistic goals, and realistic levels of available discretionary income.
When a formal financial plan is prepared, estimated income taxes, savings desired or required, and income generated from earned and unearned sources under alternate scenarios are assessed and calculated in considerable detail.  As a result, they may be very different from the more simple figures in this spreadsheet.</t>
        </r>
      </text>
    </comment>
    <comment ref="A106" authorId="0" shapeId="0">
      <text>
        <r>
          <rPr>
            <b/>
            <u/>
            <sz val="8"/>
            <color indexed="81"/>
            <rFont val="Tahoma"/>
            <family val="2"/>
          </rPr>
          <t>SYSTEMATIC SAVINGS &amp; INVESTMENT</t>
        </r>
        <r>
          <rPr>
            <b/>
            <sz val="8"/>
            <color indexed="81"/>
            <rFont val="Tahoma"/>
            <family val="2"/>
          </rPr>
          <t xml:space="preserve">: 
</t>
        </r>
        <r>
          <rPr>
            <sz val="8"/>
            <color indexed="81"/>
            <rFont val="Tahoma"/>
            <family val="2"/>
          </rPr>
          <t xml:space="preserve">PRE-TAX IRA, 401K, TSA: Indicate the amount of client/spouse contributions to tax sheltered or tax deferred IRA's, annuities, 401k's and other employer sponsored plans. 
529 PLAN, SAVINGS FOR... &amp; OTHER: Iindicate the amount of </t>
        </r>
        <r>
          <rPr>
            <u/>
            <sz val="8"/>
            <color indexed="81"/>
            <rFont val="Tahoma"/>
            <family val="2"/>
          </rPr>
          <t>committed</t>
        </r>
        <r>
          <rPr>
            <sz val="8"/>
            <color indexed="81"/>
            <rFont val="Tahoma"/>
            <family val="2"/>
          </rPr>
          <t xml:space="preserve"> annual contributions to </t>
        </r>
        <r>
          <rPr>
            <sz val="8"/>
            <color indexed="81"/>
            <rFont val="Tahoma"/>
            <family val="2"/>
          </rPr>
          <t xml:space="preserve"> investments and savings accounts </t>
        </r>
        <r>
          <rPr>
            <u/>
            <sz val="8"/>
            <color indexed="81"/>
            <rFont val="Tahoma"/>
            <family val="2"/>
          </rPr>
          <t>for intermediate to long term savings goals</t>
        </r>
        <r>
          <rPr>
            <sz val="8"/>
            <color indexed="81"/>
            <rFont val="Tahoma"/>
            <family val="2"/>
          </rPr>
          <t>.  That is, do not include funds contributed inconsistently, or contributed monthly to, for instance, a money market fund which is presumed to be the source of funds for real estate tax payments, vacations or other annual expenses which have been listed elsewhere on this worksheet.</t>
        </r>
        <r>
          <rPr>
            <b/>
            <sz val="8"/>
            <color indexed="81"/>
            <rFont val="Tahoma"/>
            <family val="2"/>
          </rPr>
          <t xml:space="preserve">
</t>
        </r>
        <r>
          <rPr>
            <sz val="8"/>
            <color indexed="81"/>
            <rFont val="Tahoma"/>
            <family val="2"/>
          </rPr>
          <t xml:space="preserve">
ALTERNATE SCENARIOS</t>
        </r>
        <r>
          <rPr>
            <b/>
            <sz val="8"/>
            <color indexed="81"/>
            <rFont val="Tahoma"/>
            <family val="2"/>
          </rPr>
          <t xml:space="preserve">: </t>
        </r>
        <r>
          <rPr>
            <sz val="8"/>
            <color indexed="81"/>
            <rFont val="Tahoma"/>
            <family val="2"/>
          </rPr>
          <t>It is assumed that, if savings (including employer contributions) are required or desired for the accomplishment of family financial goals, it is desirable that this savings continues in the event of premature death or disability.  If your financial goals would change, you may wish to change the assumptions about required savings under these scenarios.
While income may exceed expenses in retirement (and certainly should in the early years of retirement) and the excess reinvested, it is presumed that our financial accumulation objectives have been met by then, so the entry for savings and investment in retirement is zero.</t>
        </r>
      </text>
    </comment>
    <comment ref="A112" authorId="0" shapeId="0">
      <text>
        <r>
          <rPr>
            <b/>
            <sz val="8"/>
            <color indexed="81"/>
            <rFont val="Tahoma"/>
            <family val="2"/>
          </rPr>
          <t xml:space="preserve">INCOME TAXES: </t>
        </r>
        <r>
          <rPr>
            <sz val="8"/>
            <color indexed="81"/>
            <rFont val="Tahoma"/>
            <family val="2"/>
          </rPr>
          <t>This information may be derived from recent income tax returns, or current paystubs, or both.  Income may change from year to year, but the best information for this exercise in based on income in the current tax year. 
Be sure to provide your advisor with most recent paystubs and income tax returns (federal and state), and provide an indication of how income and itemized deductions from the recent tax returns may change in the current year.</t>
        </r>
      </text>
    </comment>
    <comment ref="H114" authorId="0" shapeId="0">
      <text>
        <r>
          <rPr>
            <sz val="8"/>
            <color indexed="81"/>
            <rFont val="Tahoma"/>
            <family val="2"/>
          </rPr>
          <t>ANNUAL DISABILITY BENEFITS: Please provide the amount of disability insurance benefits which would be received over a full year of benefits in the event of a long term disability of the Client or Spouse.</t>
        </r>
      </text>
    </comment>
    <comment ref="A120" authorId="0" shapeId="0">
      <text>
        <r>
          <rPr>
            <b/>
            <sz val="8"/>
            <color indexed="81"/>
            <rFont val="Tahoma"/>
            <family val="2"/>
          </rPr>
          <t>INCOME</t>
        </r>
        <r>
          <rPr>
            <sz val="8"/>
            <color indexed="81"/>
            <rFont val="Tahoma"/>
            <family val="2"/>
          </rPr>
          <t>: Includes all earned and non-reinvested investment income -- gross wages before payroll withholding, current pension or social security benefits being received, rental income, structured settlements, etc.  
GROSS SS WAGES: Income subject to social security taxation.
NON-SS WAGES: Income from employment that is not subject to social security taxation (such as wages earned by teachers, police officers, other municipal and federal employees that may pay into a separate pension plan and do not participate in the social security system)
OTHER NON-INVESTMENT INCOME: Non-wage, non-interest/dividend income such as social security, pension or annuity income currently received, subchapter S dividend income, income from actively managed rental properties, annual financial gifts received, or annual trust distributions received.</t>
        </r>
      </text>
    </comment>
    <comment ref="B163" authorId="1" shapeId="0">
      <text>
        <r>
          <rPr>
            <b/>
            <sz val="9"/>
            <color indexed="81"/>
            <rFont val="Tahoma"/>
            <family val="2"/>
          </rPr>
          <t xml:space="preserve">Advisor Note:
</t>
        </r>
        <r>
          <rPr>
            <sz val="9"/>
            <color indexed="81"/>
            <rFont val="Tahoma"/>
            <family val="2"/>
          </rPr>
          <t>Living Expenses in Wealthvision includes Year End Savings spent (pursuant to the Spend/Save election in the factfinder), but for clarity, this figure, if any, is listed below under "Other Expenses".</t>
        </r>
        <r>
          <rPr>
            <b/>
            <sz val="9"/>
            <color indexed="81"/>
            <rFont val="Tahoma"/>
            <family val="2"/>
          </rPr>
          <t xml:space="preserve">
Be sure to code living expenses with tax implications properly in the fact finder -
Itemized Deductions (e.g. non pre tax insurance prem/OOP medical, real estate taxes, charitable donatiions)
Above the Line Pre Tax (e.g. pre-tax employee benefits including insurance premiums, flex spend plans, transportation and parking benefits).  See below for pre tax dependent care plans.
Note: 
*HSA contributions are input where the asset is entered 
* It is recommended that dependent care expenses be entered on "Other Expenses" due to the start-stop nature of the expense.  This may require 2 entries when the client enjoys a pre-tax dependent care benefit at work which only covers a portion of the total expense (the remainder being an after tax expense).  
Similarly, if total OOP expenses exceed the pre-tax payroll expense, there would be 2 entries in the fact finder to distinguish tax treatment.
* A unique item is LTCi premiums, which are often deductible (subject to limits based on premium and age) as itemized deductions subject to the 7.5% of AGI threshold.  The Insurance section doesn't provide a means to illustrate LTCi premiums as deductible, and the technique above is problematic because using $0 as the premium in the insurance section will create problems with the LTCi analysis.  For the time being, I will determine (outside WV) whether the medical deductions will likely exceed the 7.5% threshold.  If it will, put the premium in the living expenses as a Medical Expense (below the line) and provide LTCi analysis outside of WV (excel).  If not, put the premium in the insurance section, as it has no tax consequence on the plan.</t>
        </r>
      </text>
    </comment>
    <comment ref="B164" authorId="1" shapeId="0">
      <text>
        <r>
          <rPr>
            <b/>
            <sz val="9"/>
            <color indexed="81"/>
            <rFont val="Tahoma"/>
            <family val="2"/>
          </rPr>
          <t>Advisor Note:</t>
        </r>
        <r>
          <rPr>
            <sz val="9"/>
            <color indexed="81"/>
            <rFont val="Tahoma"/>
            <family val="2"/>
          </rPr>
          <t xml:space="preserve">
Other expenses includes a variety of outlays unique to specific years.  These include:
* Starting/stopping expenses such as first year funding of emergency reserves, periodic auto purchases, education expenses including 529 plan withdrawals, or payouts for any non-retirement accumullation goals entered in "Expenses/Other Expenses" in the factfinder;
* Real estate expenses from all non-residence properties 
* Stock option/grant purchases (whether or not the transaction is a "cashless exercise")
* Transfers flows to or from Core Cash 
* Net deficits from Buy/Sell transactions such as sale of principal residence for "upgrade"
* LTC or disability expenses assumed in risk management analyses 
* Excess Cashflow: Calculations made by the analysis (principally income tax related) and other cashflow factors will result in surpluses or shortfalls from one year to the next. Shortfalls are presumed covered through withdrawals from investments and 
savings.  Surpluses can be assumed to be spent or saved (0% to 100%). 
Excess cashflow spent or saved, if any (note that this figure appears under Living Expenses in the Cashflow report, but for clarity, it is included here. </t>
        </r>
      </text>
    </comment>
    <comment ref="B165" authorId="1" shapeId="0">
      <text>
        <r>
          <rPr>
            <b/>
            <sz val="9"/>
            <color indexed="81"/>
            <rFont val="Tahoma"/>
            <family val="2"/>
          </rPr>
          <t>Advisor Note:</t>
        </r>
        <r>
          <rPr>
            <sz val="9"/>
            <color indexed="81"/>
            <rFont val="Tahoma"/>
            <family val="2"/>
          </rPr>
          <t xml:space="preserve">
When life, disability and/or long term care analyses are being prepared, the associated insurance premiums appear in a separate section of the program to accommodate stopping the expense while illustratiing a claim event.  Otherwise, these premium expenses would be included in Living Expenses.</t>
        </r>
      </text>
    </comment>
    <comment ref="B166" authorId="1" shapeId="0">
      <text>
        <r>
          <rPr>
            <b/>
            <sz val="9"/>
            <color indexed="81"/>
            <rFont val="Tahoma"/>
            <family val="2"/>
          </rPr>
          <t xml:space="preserve">Advisor Note:
</t>
        </r>
        <r>
          <rPr>
            <sz val="9"/>
            <color indexed="81"/>
            <rFont val="Tahoma"/>
            <family val="2"/>
          </rPr>
          <t xml:space="preserve">
There is a disparity between income taxes on this worksheet (which reflect current year withholding &amp; quarterly payments) and income taxes calculated by the program, which include assumptions about investment turnover, asset sales, and   patterns of securities trading (such as stock option exercising) which, while providing useful tax calculations over the entirety of the analysis, would not be expected match up with actual taxes paid in a given calendar year.     </t>
        </r>
      </text>
    </comment>
    <comment ref="B168" authorId="1" shapeId="0">
      <text>
        <r>
          <rPr>
            <b/>
            <sz val="9"/>
            <color indexed="81"/>
            <rFont val="Tahoma"/>
            <family val="2"/>
          </rPr>
          <t xml:space="preserve">Advisor Note:
</t>
        </r>
        <r>
          <rPr>
            <sz val="9"/>
            <color indexed="81"/>
            <rFont val="Tahoma"/>
            <family val="2"/>
          </rPr>
          <t xml:space="preserve">This figure includes all planned savings to  qualfied plans (401k, 403b, etc), NQDC, 529 plans, and systematic contributions to non-qualified investments for long term goals (as entered in the factfinder as transfers).  
</t>
        </r>
      </text>
    </comment>
  </commentList>
</comments>
</file>

<file path=xl/sharedStrings.xml><?xml version="1.0" encoding="utf-8"?>
<sst xmlns="http://schemas.openxmlformats.org/spreadsheetml/2006/main" count="195" uniqueCount="142">
  <si>
    <t>SP Death</t>
  </si>
  <si>
    <t>SP Disabled</t>
  </si>
  <si>
    <t>Retirement</t>
  </si>
  <si>
    <t>=</t>
  </si>
  <si>
    <t xml:space="preserve"> </t>
  </si>
  <si>
    <t>Home maint/repairs</t>
  </si>
  <si>
    <t>Public transportation</t>
  </si>
  <si>
    <t>Dry cleaning/shoe shine</t>
  </si>
  <si>
    <t>Other (_____________)</t>
  </si>
  <si>
    <t>Entertain/Outside Meals</t>
  </si>
  <si>
    <t>Recreation/hobby/sports</t>
  </si>
  <si>
    <t>Club dues/union dues</t>
  </si>
  <si>
    <t>Furniture and decorating</t>
  </si>
  <si>
    <t>Misc. spending cash</t>
  </si>
  <si>
    <t>DATE:</t>
  </si>
  <si>
    <t>Other (______________)</t>
  </si>
  <si>
    <t>CL Death</t>
  </si>
  <si>
    <t>CL Disabled</t>
  </si>
  <si>
    <t>DEPENDENT CARE EXPENSES</t>
  </si>
  <si>
    <t>CHARITABLE CONTRIBUTIONS</t>
  </si>
  <si>
    <t>Sub-Totals</t>
  </si>
  <si>
    <t>Totals</t>
  </si>
  <si>
    <t xml:space="preserve">Current Annual </t>
  </si>
  <si>
    <t>CLOTHING EXPENSE</t>
  </si>
  <si>
    <t>Alternate Scenarios/Goals</t>
  </si>
  <si>
    <t>"How would income/expenses change if…"</t>
  </si>
  <si>
    <t>FOOD EXPENSE (Groceries)</t>
  </si>
  <si>
    <t>Gifts -Bday/Xmas/Wedding</t>
  </si>
  <si>
    <t>Pre-Tax IRA, 401k, TSA (CL)</t>
  </si>
  <si>
    <t>Pre-Tax IRA, 401k, TSA (SP)</t>
  </si>
  <si>
    <t>Gross SS Wages - CL</t>
  </si>
  <si>
    <t>Gross SS Wages - SP</t>
  </si>
  <si>
    <t>Non-SS Wages - CL</t>
  </si>
  <si>
    <t>Non-SS Wages - SP</t>
  </si>
  <si>
    <t>Hired help: Home, yard, pool</t>
  </si>
  <si>
    <t>Gas, Electricity</t>
  </si>
  <si>
    <t>% Change in Expense at</t>
  </si>
  <si>
    <t>LIFESTYLE DISCRETIONARY TOTAL</t>
  </si>
  <si>
    <t>Average Annual Expense and Income Illustration</t>
  </si>
  <si>
    <t>Rent (primary residence)</t>
  </si>
  <si>
    <t>Other (________________)</t>
  </si>
  <si>
    <t>HOUSING EXPENSES</t>
  </si>
  <si>
    <t>TRANSPORTATION EXPENSES</t>
  </si>
  <si>
    <t>OTHER COMMITTED EXPENSES</t>
  </si>
  <si>
    <t>TOTAL INCOME TAXES</t>
  </si>
  <si>
    <t>TOTAL SAVINGS &amp; INVESTMENT</t>
  </si>
  <si>
    <t>"OUT OF POCKET" MEDICAL/DENTAL</t>
  </si>
  <si>
    <t>ESTIMATED ANNUAL DISCRETIONARY INCOME</t>
  </si>
  <si>
    <t>ESTIMATED MONTHLY DISCRETIONARY INCOME</t>
  </si>
  <si>
    <t>Total Household Family Members</t>
  </si>
  <si>
    <t>Annual Disability Benefits</t>
  </si>
  <si>
    <t>TOTAL ANNUAL OUTFLOWS</t>
  </si>
  <si>
    <t>TOTAL ANNUAL INFLOWS</t>
  </si>
  <si>
    <t>TOTAL OUTFLOWS</t>
  </si>
  <si>
    <t>Savings for new home, next auto, etc</t>
  </si>
  <si>
    <r>
      <t>Alt. Scenario</t>
    </r>
    <r>
      <rPr>
        <b/>
        <i/>
        <sz val="9"/>
        <rFont val="Arial"/>
        <family val="2"/>
      </rPr>
      <t xml:space="preserve"> </t>
    </r>
    <r>
      <rPr>
        <b/>
        <sz val="9"/>
        <rFont val="Arial"/>
        <family val="2"/>
      </rPr>
      <t>Exp</t>
    </r>
    <r>
      <rPr>
        <b/>
        <i/>
        <sz val="9"/>
        <rFont val="Arial"/>
        <family val="2"/>
      </rPr>
      <t xml:space="preserve"> </t>
    </r>
    <r>
      <rPr>
        <b/>
        <sz val="9"/>
        <rFont val="Arial"/>
        <family val="2"/>
      </rPr>
      <t>as % of Today's Exp</t>
    </r>
  </si>
  <si>
    <t>Food and Clothing</t>
  </si>
  <si>
    <t>Long &amp; Short Term Debts</t>
  </si>
  <si>
    <t>Other Committed Expenses</t>
  </si>
  <si>
    <t>Income Tax Payments</t>
  </si>
  <si>
    <t>Savings and Investment</t>
  </si>
  <si>
    <t>Other (___________________)</t>
  </si>
  <si>
    <t>Roll cursor here for instructions to unprotect sheet</t>
  </si>
  <si>
    <t>Wealthvision</t>
  </si>
  <si>
    <t>Income reported?</t>
  </si>
  <si>
    <t>(1 for Yes, 2 for No)</t>
  </si>
  <si>
    <t>PROPERTY/CASUALTY INSURANCE</t>
  </si>
  <si>
    <t>Hair cuts/salon/personal care</t>
  </si>
  <si>
    <t>LIFE/DISABILITY INSURANCE</t>
  </si>
  <si>
    <t>Mortgage Payments (P&amp;I Only)</t>
  </si>
  <si>
    <t>Auto Loan/Lease Payments</t>
  </si>
  <si>
    <t>Other Loans (Non Deductible)</t>
  </si>
  <si>
    <t>Other Loans (Tax Deductible)</t>
  </si>
  <si>
    <t>Credit Card (Payments on Balance)</t>
  </si>
  <si>
    <t xml:space="preserve">Other Non-Invest Inc (SS, etc) </t>
  </si>
  <si>
    <t>"Out of Pocket" Health Care Expenses</t>
  </si>
  <si>
    <t>Non-Reinvested Investment Income</t>
  </si>
  <si>
    <t>TOTAL INCOME</t>
  </si>
  <si>
    <t>HEALTH &amp; WELLNESS INSURANCE</t>
  </si>
  <si>
    <t>PRE TAX FLEX SAVE PLAN (MEDICAL)</t>
  </si>
  <si>
    <t>PRE TAX FLEX SAVE PLAN (DEP CARE)</t>
  </si>
  <si>
    <t>Housing and Transportation Expenses</t>
  </si>
  <si>
    <t>PROPERTY TAXES</t>
  </si>
  <si>
    <t>Auto Insurance</t>
  </si>
  <si>
    <t>Homeowners Insurance</t>
  </si>
  <si>
    <t>Umbrella Liability Insurance</t>
  </si>
  <si>
    <t>Personal Property Insurance</t>
  </si>
  <si>
    <t>Life Insurance (CL)</t>
  </si>
  <si>
    <t>Life Insurance (SP)</t>
  </si>
  <si>
    <t>Disability Insurance (CL)</t>
  </si>
  <si>
    <t>Disability Insurance (SP)</t>
  </si>
  <si>
    <t>Dental Insurance</t>
  </si>
  <si>
    <t>Vision Insurance</t>
  </si>
  <si>
    <t>Long Term Nursing Care Ins (CL)</t>
  </si>
  <si>
    <t>Long Term Nursing Care Ins (SP)</t>
  </si>
  <si>
    <t>Fed tax withholding/est - CL &amp; SP</t>
  </si>
  <si>
    <t>St tax withholding/est - CL &amp; SP</t>
  </si>
  <si>
    <t>Payroll Tax -CL &amp; SP</t>
  </si>
  <si>
    <t>Other Mandated Tax W/H - CL &amp; SP</t>
  </si>
  <si>
    <t>529 Plan education savings</t>
  </si>
  <si>
    <t>Other systematic savings</t>
  </si>
  <si>
    <t xml:space="preserve">Service/Finance fees (bank, CC, ATM) </t>
  </si>
  <si>
    <t>CHILDREN'S EXP (not incl elsewhere)</t>
  </si>
  <si>
    <t>EMPLOYER RETIREMENT CONTRIB (CL)</t>
  </si>
  <si>
    <t>EMPLOYER RETIREMENT CONTRIB (SP)</t>
  </si>
  <si>
    <t>Dependent Care &amp; Children's Expenses</t>
  </si>
  <si>
    <t>Charitable and Discretionary Expenses</t>
  </si>
  <si>
    <t>Regarding Alternative Scenarios for savings, taxes, &amp; income</t>
  </si>
  <si>
    <t>Living Expenses</t>
  </si>
  <si>
    <t>Water, Garbage, Recycling, Sewer</t>
  </si>
  <si>
    <t>Cell Phone Service</t>
  </si>
  <si>
    <t>Pest Control, security, other services</t>
  </si>
  <si>
    <t>Auto Service</t>
  </si>
  <si>
    <t>Gas/Fuel</t>
  </si>
  <si>
    <t>Media-Newspaper/mags/books/music</t>
  </si>
  <si>
    <t>Phone, Internet ISP, Cable TV</t>
  </si>
  <si>
    <t>Medical Insurance, incl Medicare</t>
  </si>
  <si>
    <t>Doctor/Dentist Expenses OOP</t>
  </si>
  <si>
    <t>Glasses/Contact lenses OOP</t>
  </si>
  <si>
    <t>Prescriptions OOP</t>
  </si>
  <si>
    <t>Shipping/Postage/Fed Ex</t>
  </si>
  <si>
    <t>Pet &amp; Veterinary expenses</t>
  </si>
  <si>
    <t>Travel &amp; Vacation</t>
  </si>
  <si>
    <t>Association Dues</t>
  </si>
  <si>
    <t>TOTAL SHORT &amp; LONG TERM DEBTS</t>
  </si>
  <si>
    <t>Liability Payments</t>
  </si>
  <si>
    <t>Reconciliation with Wealthvision</t>
  </si>
  <si>
    <t>Year 1 Figures</t>
  </si>
  <si>
    <t>Exp&amp;Inc</t>
  </si>
  <si>
    <t>Life and Disability Insurance Premiums</t>
  </si>
  <si>
    <t>Total Expenses**</t>
  </si>
  <si>
    <t>Parking/tolls/I-Pass/License/Sticker</t>
  </si>
  <si>
    <t>Extended Warranty</t>
  </si>
  <si>
    <t>Other (_________________________)</t>
  </si>
  <si>
    <t>Property/Casualty and Health Insurance Premiums</t>
  </si>
  <si>
    <t>Other Expenses</t>
  </si>
  <si>
    <t xml:space="preserve">Planned Savings </t>
  </si>
  <si>
    <t>Life &amp; DI Insurance premiums</t>
  </si>
  <si>
    <t>Income Taxes</t>
  </si>
  <si>
    <t>Total Outflows</t>
  </si>
  <si>
    <t>Professional fees - legal, tax, tech, etc</t>
  </si>
  <si>
    <t>DEDUCTIBLE INVESTMENT INTEREST EXP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</si>
</sst>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164" formatCode="&quot;$&quot;#,##0"/>
    <numFmt numFmtId="165" formatCode="&quot;$&quot;#,##0;[Red]&quot;$&quot;#,##0"/>
    <numFmt numFmtId="166" formatCode="mmmm\ d\,\ yyyy"/>
  </numFmts>
  <fonts count="24" x14ac:knownFonts="1">
    <font>
      <sz val="12"/>
      <name val="Book Antiqua"/>
    </font>
    <font>
      <sz val="10"/>
      <name val="Times New Roman"/>
      <family val="1"/>
    </font>
    <font>
      <b/>
      <sz val="8"/>
      <color indexed="81"/>
      <name val="Tahoma"/>
      <family val="2"/>
    </font>
    <font>
      <sz val="8"/>
      <color indexed="81"/>
      <name val="Tahoma"/>
      <family val="2"/>
    </font>
    <font>
      <b/>
      <u/>
      <sz val="8"/>
      <color indexed="81"/>
      <name val="Tahoma"/>
      <family val="2"/>
    </font>
    <font>
      <b/>
      <sz val="10"/>
      <name val="Arial"/>
      <family val="2"/>
    </font>
    <font>
      <b/>
      <sz val="15"/>
      <color indexed="9"/>
      <name val="Arial"/>
      <family val="2"/>
    </font>
    <font>
      <sz val="10"/>
      <name val="Arial"/>
      <family val="2"/>
    </font>
    <font>
      <b/>
      <i/>
      <sz val="9"/>
      <name val="Arial"/>
      <family val="2"/>
    </font>
    <font>
      <b/>
      <i/>
      <sz val="10"/>
      <name val="Arial"/>
      <family val="2"/>
    </font>
    <font>
      <b/>
      <sz val="11"/>
      <name val="Arial"/>
      <family val="2"/>
    </font>
    <font>
      <b/>
      <u/>
      <sz val="10"/>
      <name val="Arial"/>
      <family val="2"/>
    </font>
    <font>
      <i/>
      <sz val="10"/>
      <name val="Arial"/>
      <family val="2"/>
    </font>
    <font>
      <b/>
      <sz val="12"/>
      <name val="Arial"/>
      <family val="2"/>
    </font>
    <font>
      <u/>
      <sz val="10"/>
      <name val="Arial"/>
      <family val="2"/>
    </font>
    <font>
      <b/>
      <sz val="9"/>
      <name val="Arial"/>
      <family val="2"/>
    </font>
    <font>
      <sz val="12"/>
      <name val="Arial"/>
      <family val="2"/>
    </font>
    <font>
      <sz val="14"/>
      <name val="Arial"/>
      <family val="2"/>
    </font>
    <font>
      <b/>
      <u/>
      <sz val="9"/>
      <name val="Arial"/>
      <family val="2"/>
    </font>
    <font>
      <sz val="9"/>
      <name val="Arial"/>
      <family val="2"/>
    </font>
    <font>
      <i/>
      <u/>
      <sz val="10"/>
      <name val="Arial"/>
      <family val="2"/>
    </font>
    <font>
      <u/>
      <sz val="8"/>
      <color indexed="81"/>
      <name val="Tahoma"/>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indexed="43"/>
        <bgColor indexed="64"/>
      </patternFill>
    </fill>
    <fill>
      <patternFill patternType="solid">
        <fgColor indexed="39"/>
        <bgColor indexed="64"/>
      </patternFill>
    </fill>
    <fill>
      <patternFill patternType="solid">
        <fgColor rgb="FFFFFF00"/>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217">
    <xf numFmtId="0" fontId="0" fillId="0" borderId="0" xfId="0"/>
    <xf numFmtId="0" fontId="7" fillId="0" borderId="0" xfId="1" applyFont="1" applyBorder="1" applyProtection="1"/>
    <xf numFmtId="0" fontId="5" fillId="2" borderId="1" xfId="1" applyFont="1" applyFill="1" applyBorder="1" applyAlignment="1" applyProtection="1">
      <alignment horizontal="center"/>
    </xf>
    <xf numFmtId="0" fontId="5" fillId="2" borderId="0" xfId="1" applyFont="1" applyFill="1" applyBorder="1" applyAlignment="1" applyProtection="1">
      <alignment horizontal="center"/>
    </xf>
    <xf numFmtId="0" fontId="7" fillId="3" borderId="0" xfId="1" applyFont="1" applyFill="1" applyBorder="1" applyProtection="1"/>
    <xf numFmtId="0" fontId="7" fillId="2" borderId="1" xfId="1" applyFont="1" applyFill="1" applyBorder="1" applyProtection="1"/>
    <xf numFmtId="0" fontId="11" fillId="2" borderId="1" xfId="1" applyFont="1" applyFill="1" applyBorder="1" applyAlignment="1" applyProtection="1">
      <alignment horizontal="left"/>
    </xf>
    <xf numFmtId="0" fontId="7" fillId="2" borderId="0" xfId="1" applyFont="1" applyFill="1" applyBorder="1" applyProtection="1"/>
    <xf numFmtId="0" fontId="12" fillId="2" borderId="0" xfId="1" applyFont="1" applyFill="1" applyBorder="1" applyAlignment="1" applyProtection="1">
      <alignment horizontal="center"/>
    </xf>
    <xf numFmtId="0" fontId="12" fillId="2" borderId="1" xfId="1" applyFont="1" applyFill="1" applyBorder="1" applyAlignment="1" applyProtection="1">
      <alignment horizontal="center"/>
    </xf>
    <xf numFmtId="0" fontId="12" fillId="2" borderId="2" xfId="1" applyFont="1" applyFill="1" applyBorder="1" applyAlignment="1" applyProtection="1">
      <alignment horizontal="center"/>
    </xf>
    <xf numFmtId="0" fontId="7" fillId="2" borderId="1" xfId="1" applyFont="1" applyFill="1" applyBorder="1" applyAlignment="1" applyProtection="1">
      <alignment horizontal="center"/>
    </xf>
    <xf numFmtId="0" fontId="7" fillId="2" borderId="0" xfId="1" applyFont="1" applyFill="1" applyBorder="1" applyAlignment="1" applyProtection="1">
      <alignment horizontal="center"/>
    </xf>
    <xf numFmtId="0" fontId="14" fillId="2" borderId="0" xfId="1" applyFont="1" applyFill="1" applyBorder="1" applyAlignment="1" applyProtection="1">
      <alignment horizontal="center"/>
    </xf>
    <xf numFmtId="165" fontId="5" fillId="4" borderId="3" xfId="1" applyNumberFormat="1" applyFont="1" applyFill="1" applyBorder="1" applyAlignment="1" applyProtection="1">
      <protection locked="0"/>
    </xf>
    <xf numFmtId="9" fontId="7" fillId="2" borderId="1" xfId="1" applyNumberFormat="1" applyFont="1" applyFill="1" applyBorder="1" applyAlignment="1" applyProtection="1">
      <alignment horizontal="center"/>
    </xf>
    <xf numFmtId="9" fontId="7" fillId="2" borderId="0" xfId="1" applyNumberFormat="1" applyFont="1" applyFill="1" applyBorder="1" applyAlignment="1" applyProtection="1">
      <alignment horizontal="center"/>
    </xf>
    <xf numFmtId="9" fontId="7" fillId="2" borderId="2" xfId="1" applyNumberFormat="1" applyFont="1" applyFill="1" applyBorder="1" applyAlignment="1" applyProtection="1">
      <alignment horizontal="center"/>
    </xf>
    <xf numFmtId="0" fontId="7" fillId="0" borderId="0" xfId="1" applyFont="1" applyProtection="1"/>
    <xf numFmtId="164" fontId="5" fillId="4" borderId="4" xfId="1" applyNumberFormat="1" applyFont="1" applyFill="1" applyBorder="1" applyAlignment="1" applyProtection="1">
      <protection locked="0"/>
    </xf>
    <xf numFmtId="164" fontId="5" fillId="4" borderId="5" xfId="1" applyNumberFormat="1" applyFont="1" applyFill="1" applyBorder="1" applyAlignment="1" applyProtection="1">
      <protection locked="0"/>
    </xf>
    <xf numFmtId="0" fontId="5" fillId="2" borderId="0" xfId="1" applyFont="1" applyFill="1" applyBorder="1" applyAlignment="1" applyProtection="1"/>
    <xf numFmtId="164" fontId="5" fillId="2" borderId="0" xfId="1" applyNumberFormat="1" applyFont="1" applyFill="1" applyBorder="1" applyProtection="1"/>
    <xf numFmtId="164" fontId="5" fillId="2" borderId="1" xfId="1" applyNumberFormat="1" applyFont="1" applyFill="1" applyBorder="1" applyProtection="1"/>
    <xf numFmtId="164" fontId="5" fillId="2" borderId="2" xfId="1" applyNumberFormat="1" applyFont="1" applyFill="1" applyBorder="1" applyProtection="1"/>
    <xf numFmtId="164" fontId="5" fillId="4" borderId="3" xfId="1" applyNumberFormat="1" applyFont="1" applyFill="1" applyBorder="1" applyAlignment="1" applyProtection="1">
      <protection locked="0"/>
    </xf>
    <xf numFmtId="164" fontId="7" fillId="2" borderId="0" xfId="1" applyNumberFormat="1" applyFont="1" applyFill="1" applyBorder="1" applyProtection="1"/>
    <xf numFmtId="164" fontId="7" fillId="2" borderId="2" xfId="1" applyNumberFormat="1" applyFont="1" applyFill="1" applyBorder="1" applyProtection="1"/>
    <xf numFmtId="164" fontId="7" fillId="2" borderId="1" xfId="1" applyNumberFormat="1" applyFont="1" applyFill="1" applyBorder="1" applyProtection="1"/>
    <xf numFmtId="0" fontId="7" fillId="5" borderId="0" xfId="1" applyFont="1" applyFill="1" applyBorder="1" applyProtection="1"/>
    <xf numFmtId="0" fontId="7" fillId="0" borderId="0" xfId="1" applyFont="1" applyBorder="1" applyAlignment="1" applyProtection="1">
      <alignment vertical="center"/>
    </xf>
    <xf numFmtId="0" fontId="16" fillId="0" borderId="0" xfId="1" applyFont="1" applyBorder="1" applyProtection="1"/>
    <xf numFmtId="0" fontId="7" fillId="0" borderId="1" xfId="1" applyFont="1" applyBorder="1" applyProtection="1"/>
    <xf numFmtId="0" fontId="15" fillId="2" borderId="0" xfId="1" applyFont="1" applyFill="1" applyBorder="1" applyProtection="1"/>
    <xf numFmtId="0" fontId="18" fillId="2" borderId="1" xfId="1" applyFont="1" applyFill="1" applyBorder="1" applyAlignment="1" applyProtection="1">
      <alignment horizontal="center"/>
    </xf>
    <xf numFmtId="0" fontId="18" fillId="2" borderId="0" xfId="1" applyFont="1" applyFill="1" applyBorder="1" applyAlignment="1" applyProtection="1">
      <alignment horizontal="center"/>
    </xf>
    <xf numFmtId="0" fontId="18" fillId="2" borderId="2" xfId="1" applyFont="1" applyFill="1" applyBorder="1" applyAlignment="1" applyProtection="1">
      <alignment horizontal="center"/>
    </xf>
    <xf numFmtId="0" fontId="15" fillId="2" borderId="1" xfId="1" applyFont="1" applyFill="1" applyBorder="1" applyAlignment="1" applyProtection="1"/>
    <xf numFmtId="0" fontId="15" fillId="2" borderId="0" xfId="1" applyFont="1" applyFill="1" applyBorder="1" applyAlignment="1" applyProtection="1"/>
    <xf numFmtId="0" fontId="15" fillId="2" borderId="1" xfId="1" applyFont="1" applyFill="1" applyBorder="1" applyProtection="1"/>
    <xf numFmtId="0" fontId="19" fillId="2" borderId="0" xfId="1" applyFont="1" applyFill="1" applyBorder="1" applyProtection="1"/>
    <xf numFmtId="0" fontId="19" fillId="2" borderId="1" xfId="1" applyFont="1" applyFill="1" applyBorder="1" applyProtection="1"/>
    <xf numFmtId="0" fontId="15" fillId="2" borderId="0" xfId="1" applyFont="1" applyFill="1" applyBorder="1" applyAlignment="1" applyProtection="1">
      <alignment horizontal="left"/>
    </xf>
    <xf numFmtId="0" fontId="15" fillId="4" borderId="0" xfId="1" quotePrefix="1" applyFont="1" applyFill="1" applyBorder="1" applyAlignment="1" applyProtection="1">
      <alignment horizontal="left"/>
      <protection locked="0"/>
    </xf>
    <xf numFmtId="0" fontId="15" fillId="2" borderId="1" xfId="1" applyFont="1" applyFill="1" applyBorder="1" applyAlignment="1" applyProtection="1">
      <alignment horizontal="left"/>
    </xf>
    <xf numFmtId="0" fontId="9" fillId="2" borderId="0" xfId="1" applyFont="1" applyFill="1" applyBorder="1" applyAlignment="1" applyProtection="1">
      <alignment horizontal="right"/>
    </xf>
    <xf numFmtId="0" fontId="7" fillId="2" borderId="2" xfId="1" applyFont="1" applyFill="1" applyBorder="1" applyProtection="1"/>
    <xf numFmtId="0" fontId="7" fillId="2" borderId="0" xfId="1" applyFont="1" applyFill="1" applyBorder="1" applyAlignment="1" applyProtection="1"/>
    <xf numFmtId="0" fontId="5" fillId="2" borderId="6" xfId="1" applyFont="1" applyFill="1" applyBorder="1" applyAlignment="1" applyProtection="1"/>
    <xf numFmtId="164" fontId="5" fillId="2" borderId="0" xfId="1" applyNumberFormat="1" applyFont="1" applyFill="1" applyBorder="1" applyAlignment="1" applyProtection="1">
      <alignment horizontal="center"/>
    </xf>
    <xf numFmtId="6" fontId="5" fillId="2" borderId="0" xfId="1" applyNumberFormat="1" applyFont="1" applyFill="1" applyBorder="1" applyProtection="1"/>
    <xf numFmtId="6" fontId="5" fillId="2" borderId="2" xfId="1" applyNumberFormat="1" applyFont="1" applyFill="1" applyBorder="1" applyProtection="1"/>
    <xf numFmtId="0" fontId="17" fillId="2" borderId="0" xfId="1" applyFont="1" applyFill="1" applyBorder="1" applyAlignment="1" applyProtection="1">
      <alignment vertical="center"/>
    </xf>
    <xf numFmtId="0" fontId="16" fillId="2" borderId="6" xfId="1" applyFont="1" applyFill="1" applyBorder="1" applyAlignment="1" applyProtection="1">
      <alignment horizontal="center"/>
    </xf>
    <xf numFmtId="0" fontId="8" fillId="2" borderId="1" xfId="1" applyFont="1" applyFill="1" applyBorder="1" applyProtection="1"/>
    <xf numFmtId="0" fontId="15" fillId="4" borderId="0" xfId="1" applyFont="1" applyFill="1" applyBorder="1" applyProtection="1">
      <protection locked="0"/>
    </xf>
    <xf numFmtId="164" fontId="12" fillId="2" borderId="0" xfId="1" applyNumberFormat="1" applyFont="1" applyFill="1" applyBorder="1" applyAlignment="1" applyProtection="1">
      <alignment horizontal="center"/>
    </xf>
    <xf numFmtId="164" fontId="12" fillId="2" borderId="1" xfId="1" applyNumberFormat="1" applyFont="1" applyFill="1" applyBorder="1" applyAlignment="1" applyProtection="1">
      <alignment horizontal="center"/>
    </xf>
    <xf numFmtId="164" fontId="12" fillId="2" borderId="2" xfId="1" applyNumberFormat="1" applyFont="1" applyFill="1" applyBorder="1" applyAlignment="1" applyProtection="1">
      <alignment horizontal="center"/>
    </xf>
    <xf numFmtId="164" fontId="5" fillId="2" borderId="1" xfId="1" applyNumberFormat="1" applyFont="1" applyFill="1" applyBorder="1" applyAlignment="1" applyProtection="1">
      <alignment horizontal="left"/>
    </xf>
    <xf numFmtId="0" fontId="16" fillId="2" borderId="6" xfId="1" applyFont="1" applyFill="1" applyBorder="1" applyAlignment="1" applyProtection="1"/>
    <xf numFmtId="164" fontId="13" fillId="2" borderId="0" xfId="1" applyNumberFormat="1" applyFont="1" applyFill="1" applyBorder="1" applyAlignment="1" applyProtection="1">
      <alignment vertical="center"/>
    </xf>
    <xf numFmtId="164" fontId="13" fillId="2" borderId="6" xfId="1" applyNumberFormat="1" applyFont="1" applyFill="1" applyBorder="1" applyProtection="1"/>
    <xf numFmtId="164" fontId="13" fillId="2" borderId="7" xfId="1" applyNumberFormat="1" applyFont="1" applyFill="1" applyBorder="1" applyProtection="1"/>
    <xf numFmtId="164" fontId="5" fillId="4" borderId="3" xfId="1" applyNumberFormat="1" applyFont="1" applyFill="1" applyBorder="1" applyProtection="1">
      <protection locked="0"/>
    </xf>
    <xf numFmtId="164" fontId="5" fillId="4" borderId="4" xfId="1" applyNumberFormat="1" applyFont="1" applyFill="1" applyBorder="1" applyProtection="1">
      <protection locked="0"/>
    </xf>
    <xf numFmtId="164" fontId="5" fillId="4" borderId="5" xfId="1" applyNumberFormat="1" applyFont="1" applyFill="1" applyBorder="1" applyProtection="1">
      <protection locked="0"/>
    </xf>
    <xf numFmtId="164" fontId="10" fillId="2" borderId="0" xfId="1" applyNumberFormat="1" applyFont="1" applyFill="1" applyBorder="1" applyAlignment="1" applyProtection="1">
      <alignment vertical="center"/>
    </xf>
    <xf numFmtId="0" fontId="5" fillId="2" borderId="8" xfId="1" applyFont="1" applyFill="1" applyBorder="1" applyAlignment="1" applyProtection="1">
      <alignment horizontal="center"/>
    </xf>
    <xf numFmtId="0" fontId="5" fillId="2" borderId="9" xfId="1" applyFont="1" applyFill="1" applyBorder="1" applyAlignment="1" applyProtection="1">
      <alignment horizontal="center"/>
    </xf>
    <xf numFmtId="0" fontId="5" fillId="2" borderId="10" xfId="1" applyFont="1" applyFill="1" applyBorder="1" applyAlignment="1" applyProtection="1">
      <alignment horizontal="center"/>
    </xf>
    <xf numFmtId="164" fontId="7" fillId="2" borderId="0" xfId="1" applyNumberFormat="1" applyFont="1" applyFill="1" applyBorder="1" applyAlignment="1" applyProtection="1">
      <alignment horizontal="center"/>
    </xf>
    <xf numFmtId="166" fontId="5" fillId="4" borderId="11" xfId="1" applyNumberFormat="1" applyFont="1" applyFill="1" applyBorder="1" applyAlignment="1" applyProtection="1">
      <alignment horizontal="center" vertical="center"/>
      <protection locked="0"/>
    </xf>
    <xf numFmtId="0" fontId="10" fillId="2" borderId="12" xfId="1" applyFont="1" applyFill="1" applyBorder="1" applyAlignment="1" applyProtection="1"/>
    <xf numFmtId="0" fontId="10" fillId="2" borderId="6" xfId="1" applyFont="1" applyFill="1" applyBorder="1" applyAlignment="1" applyProtection="1"/>
    <xf numFmtId="0" fontId="10" fillId="2" borderId="1" xfId="1" applyFont="1" applyFill="1" applyBorder="1" applyAlignment="1" applyProtection="1">
      <alignment vertical="center"/>
    </xf>
    <xf numFmtId="0" fontId="10" fillId="2" borderId="0" xfId="1" applyFont="1" applyFill="1" applyBorder="1" applyAlignment="1" applyProtection="1">
      <alignment vertical="center"/>
    </xf>
    <xf numFmtId="0" fontId="7" fillId="0" borderId="2" xfId="1" applyFont="1" applyBorder="1" applyProtection="1"/>
    <xf numFmtId="0" fontId="7" fillId="0" borderId="0" xfId="1" applyFont="1" applyFill="1" applyBorder="1" applyProtection="1"/>
    <xf numFmtId="9" fontId="7" fillId="0" borderId="0" xfId="1" applyNumberFormat="1" applyFont="1" applyBorder="1" applyProtection="1"/>
    <xf numFmtId="0" fontId="15" fillId="0" borderId="0" xfId="1" applyFont="1" applyFill="1" applyBorder="1" applyProtection="1"/>
    <xf numFmtId="164" fontId="5" fillId="0" borderId="7" xfId="1" applyNumberFormat="1" applyFont="1" applyFill="1" applyBorder="1" applyProtection="1"/>
    <xf numFmtId="0" fontId="7" fillId="0" borderId="0" xfId="1" applyFont="1" applyFill="1" applyBorder="1" applyAlignment="1" applyProtection="1">
      <alignment horizontal="center"/>
    </xf>
    <xf numFmtId="0" fontId="12" fillId="0" borderId="0" xfId="1" applyFont="1" applyFill="1" applyBorder="1" applyAlignment="1" applyProtection="1">
      <alignment horizontal="center"/>
    </xf>
    <xf numFmtId="164" fontId="5" fillId="4" borderId="13" xfId="1" applyNumberFormat="1" applyFont="1" applyFill="1" applyBorder="1" applyAlignment="1" applyProtection="1">
      <protection locked="0"/>
    </xf>
    <xf numFmtId="0" fontId="5" fillId="2" borderId="1" xfId="1" applyFont="1" applyFill="1" applyBorder="1" applyAlignment="1" applyProtection="1"/>
    <xf numFmtId="0" fontId="20" fillId="2" borderId="14" xfId="1" applyFont="1" applyFill="1" applyBorder="1" applyAlignment="1" applyProtection="1">
      <alignment shrinkToFit="1"/>
    </xf>
    <xf numFmtId="0" fontId="10" fillId="2" borderId="0" xfId="1" applyFont="1" applyFill="1" applyBorder="1" applyAlignment="1" applyProtection="1"/>
    <xf numFmtId="0" fontId="16" fillId="2" borderId="0" xfId="1" applyFont="1" applyFill="1" applyBorder="1" applyAlignment="1" applyProtection="1"/>
    <xf numFmtId="0" fontId="16" fillId="2" borderId="0" xfId="1" applyFont="1" applyFill="1" applyBorder="1" applyAlignment="1" applyProtection="1">
      <alignment horizontal="center"/>
    </xf>
    <xf numFmtId="164" fontId="13" fillId="2" borderId="1" xfId="1" quotePrefix="1" applyNumberFormat="1" applyFont="1" applyFill="1" applyBorder="1" applyAlignment="1" applyProtection="1">
      <alignment horizontal="center"/>
    </xf>
    <xf numFmtId="164" fontId="13" fillId="2" borderId="0" xfId="1" applyNumberFormat="1" applyFont="1" applyFill="1" applyBorder="1" applyProtection="1"/>
    <xf numFmtId="0" fontId="5" fillId="4" borderId="11" xfId="1" applyNumberFormat="1" applyFont="1" applyFill="1" applyBorder="1" applyAlignment="1" applyProtection="1">
      <alignment horizontal="center"/>
      <protection locked="0"/>
    </xf>
    <xf numFmtId="0" fontId="5" fillId="3" borderId="0" xfId="1" applyFont="1" applyFill="1" applyBorder="1" applyAlignment="1" applyProtection="1">
      <alignment horizontal="right"/>
    </xf>
    <xf numFmtId="164" fontId="7" fillId="2" borderId="1" xfId="1" applyNumberFormat="1" applyFont="1" applyFill="1" applyBorder="1" applyAlignment="1" applyProtection="1">
      <alignment horizontal="left"/>
    </xf>
    <xf numFmtId="0" fontId="7" fillId="0" borderId="1" xfId="1" applyFont="1" applyFill="1" applyBorder="1" applyAlignment="1" applyProtection="1">
      <alignment horizontal="center"/>
    </xf>
    <xf numFmtId="0" fontId="7" fillId="0" borderId="2" xfId="1" applyFont="1" applyFill="1" applyBorder="1" applyAlignment="1" applyProtection="1">
      <alignment horizontal="center"/>
    </xf>
    <xf numFmtId="0" fontId="7" fillId="0" borderId="0" xfId="1" applyFont="1" applyBorder="1" applyAlignment="1" applyProtection="1">
      <alignment horizontal="center"/>
    </xf>
    <xf numFmtId="164" fontId="13" fillId="2" borderId="2" xfId="1" applyNumberFormat="1" applyFont="1" applyFill="1" applyBorder="1" applyProtection="1"/>
    <xf numFmtId="164" fontId="13" fillId="2" borderId="0" xfId="1" quotePrefix="1" applyNumberFormat="1" applyFont="1" applyFill="1" applyBorder="1" applyAlignment="1" applyProtection="1">
      <alignment horizontal="center"/>
    </xf>
    <xf numFmtId="0" fontId="7" fillId="2" borderId="6" xfId="1" applyFont="1" applyFill="1" applyBorder="1" applyAlignment="1" applyProtection="1">
      <alignment horizontal="center"/>
    </xf>
    <xf numFmtId="164" fontId="5" fillId="2" borderId="9" xfId="1" applyNumberFormat="1" applyFont="1" applyFill="1" applyBorder="1" applyProtection="1"/>
    <xf numFmtId="0" fontId="5" fillId="2" borderId="15" xfId="1" applyFont="1" applyFill="1" applyBorder="1" applyAlignment="1" applyProtection="1"/>
    <xf numFmtId="164" fontId="13" fillId="2" borderId="10" xfId="1" applyNumberFormat="1" applyFont="1" applyFill="1" applyBorder="1" applyProtection="1"/>
    <xf numFmtId="0" fontId="10" fillId="2" borderId="8" xfId="1" applyFont="1" applyFill="1" applyBorder="1" applyAlignment="1" applyProtection="1"/>
    <xf numFmtId="0" fontId="10" fillId="2" borderId="9" xfId="1" applyFont="1" applyFill="1" applyBorder="1" applyAlignment="1" applyProtection="1"/>
    <xf numFmtId="0" fontId="16" fillId="2" borderId="9" xfId="1" applyFont="1" applyFill="1" applyBorder="1" applyAlignment="1" applyProtection="1"/>
    <xf numFmtId="0" fontId="16" fillId="2" borderId="9" xfId="1" applyFont="1" applyFill="1" applyBorder="1" applyAlignment="1" applyProtection="1">
      <alignment horizontal="center"/>
    </xf>
    <xf numFmtId="164" fontId="13" fillId="2" borderId="9" xfId="1" applyNumberFormat="1" applyFont="1" applyFill="1" applyBorder="1" applyAlignment="1" applyProtection="1">
      <alignment vertical="center"/>
    </xf>
    <xf numFmtId="164" fontId="13" fillId="2" borderId="9" xfId="1" quotePrefix="1" applyNumberFormat="1" applyFont="1" applyFill="1" applyBorder="1" applyAlignment="1" applyProtection="1">
      <alignment horizontal="center"/>
    </xf>
    <xf numFmtId="164" fontId="13" fillId="2" borderId="9" xfId="1" applyNumberFormat="1" applyFont="1" applyFill="1" applyBorder="1" applyProtection="1"/>
    <xf numFmtId="164" fontId="13" fillId="2" borderId="6" xfId="1" applyNumberFormat="1" applyFont="1" applyFill="1" applyBorder="1" applyAlignment="1" applyProtection="1">
      <alignment vertical="center"/>
    </xf>
    <xf numFmtId="164" fontId="13" fillId="2" borderId="6" xfId="1" quotePrefix="1" applyNumberFormat="1" applyFont="1" applyFill="1" applyBorder="1" applyAlignment="1" applyProtection="1">
      <alignment horizontal="center"/>
    </xf>
    <xf numFmtId="165" fontId="5" fillId="4" borderId="11" xfId="1" applyNumberFormat="1" applyFont="1" applyFill="1" applyBorder="1" applyAlignment="1" applyProtection="1">
      <protection locked="0"/>
    </xf>
    <xf numFmtId="0" fontId="7" fillId="0" borderId="9" xfId="1" applyFont="1" applyBorder="1" applyProtection="1"/>
    <xf numFmtId="164" fontId="13" fillId="2" borderId="16" xfId="1" applyNumberFormat="1" applyFont="1" applyFill="1" applyBorder="1" applyAlignment="1" applyProtection="1">
      <alignment vertical="center" shrinkToFit="1"/>
    </xf>
    <xf numFmtId="6" fontId="7" fillId="0" borderId="0" xfId="1" applyNumberFormat="1" applyFont="1" applyBorder="1" applyProtection="1"/>
    <xf numFmtId="0" fontId="15" fillId="0" borderId="0" xfId="1" applyFont="1" applyBorder="1" applyProtection="1"/>
    <xf numFmtId="0" fontId="15" fillId="2" borderId="1" xfId="1" applyFont="1" applyFill="1" applyBorder="1" applyAlignment="1" applyProtection="1">
      <alignment horizontal="right"/>
    </xf>
    <xf numFmtId="164" fontId="15" fillId="2" borderId="2" xfId="1" applyNumberFormat="1" applyFont="1" applyFill="1" applyBorder="1" applyProtection="1"/>
    <xf numFmtId="0" fontId="15" fillId="0" borderId="0" xfId="1" applyFont="1" applyBorder="1" applyAlignment="1" applyProtection="1">
      <alignment horizontal="right"/>
    </xf>
    <xf numFmtId="0" fontId="15" fillId="2" borderId="1" xfId="1" applyFont="1" applyFill="1" applyBorder="1" applyAlignment="1" applyProtection="1">
      <alignment horizontal="right" vertical="center"/>
    </xf>
    <xf numFmtId="164" fontId="15" fillId="2" borderId="11" xfId="1" applyNumberFormat="1" applyFont="1" applyFill="1" applyBorder="1" applyAlignment="1" applyProtection="1">
      <alignment vertical="center"/>
    </xf>
    <xf numFmtId="9" fontId="15" fillId="2" borderId="0" xfId="1" applyNumberFormat="1" applyFont="1" applyFill="1" applyBorder="1" applyProtection="1"/>
    <xf numFmtId="10" fontId="15" fillId="2" borderId="1" xfId="1" applyNumberFormat="1" applyFont="1" applyFill="1" applyBorder="1" applyProtection="1"/>
    <xf numFmtId="10" fontId="15" fillId="2" borderId="9" xfId="1" applyNumberFormat="1" applyFont="1" applyFill="1" applyBorder="1" applyProtection="1"/>
    <xf numFmtId="10" fontId="15" fillId="2" borderId="2" xfId="1" applyNumberFormat="1" applyFont="1" applyFill="1" applyBorder="1" applyProtection="1"/>
    <xf numFmtId="164" fontId="15" fillId="0" borderId="0" xfId="1" applyNumberFormat="1" applyFont="1" applyBorder="1" applyProtection="1"/>
    <xf numFmtId="0" fontId="15" fillId="0" borderId="1" xfId="1" applyFont="1" applyBorder="1" applyProtection="1"/>
    <xf numFmtId="0" fontId="15" fillId="0" borderId="1" xfId="1" applyFont="1" applyBorder="1" applyAlignment="1" applyProtection="1">
      <alignment horizontal="right"/>
    </xf>
    <xf numFmtId="164" fontId="13" fillId="2" borderId="17" xfId="1" applyNumberFormat="1" applyFont="1" applyFill="1" applyBorder="1" applyProtection="1"/>
    <xf numFmtId="6" fontId="5" fillId="0" borderId="12" xfId="1" applyNumberFormat="1" applyFont="1" applyFill="1" applyBorder="1" applyProtection="1"/>
    <xf numFmtId="6" fontId="5" fillId="0" borderId="6" xfId="1" applyNumberFormat="1" applyFont="1" applyFill="1" applyBorder="1" applyProtection="1"/>
    <xf numFmtId="6" fontId="5" fillId="0" borderId="7" xfId="1" applyNumberFormat="1" applyFont="1" applyFill="1" applyBorder="1" applyProtection="1"/>
    <xf numFmtId="6" fontId="5" fillId="0" borderId="1" xfId="1" applyNumberFormat="1" applyFont="1" applyFill="1" applyBorder="1" applyProtection="1"/>
    <xf numFmtId="6" fontId="5" fillId="0" borderId="0" xfId="1" applyNumberFormat="1" applyFont="1" applyFill="1" applyBorder="1" applyProtection="1"/>
    <xf numFmtId="6" fontId="5" fillId="0" borderId="2" xfId="1" applyNumberFormat="1" applyFont="1" applyFill="1" applyBorder="1" applyProtection="1"/>
    <xf numFmtId="0" fontId="15" fillId="0" borderId="0" xfId="1" applyFont="1" applyFill="1" applyBorder="1" applyAlignment="1" applyProtection="1">
      <alignment horizontal="center"/>
    </xf>
    <xf numFmtId="0" fontId="15" fillId="2" borderId="0" xfId="1" quotePrefix="1" applyFont="1" applyFill="1" applyBorder="1" applyAlignment="1" applyProtection="1">
      <alignment horizontal="left"/>
      <protection locked="0"/>
    </xf>
    <xf numFmtId="5" fontId="5" fillId="4" borderId="3" xfId="1" applyNumberFormat="1" applyFont="1" applyFill="1" applyBorder="1" applyAlignment="1" applyProtection="1">
      <protection locked="0"/>
    </xf>
    <xf numFmtId="5" fontId="5" fillId="4" borderId="4" xfId="1" applyNumberFormat="1" applyFont="1" applyFill="1" applyBorder="1" applyAlignment="1" applyProtection="1">
      <protection locked="0"/>
    </xf>
    <xf numFmtId="0" fontId="14" fillId="0" borderId="0" xfId="1" applyFont="1" applyBorder="1" applyAlignment="1" applyProtection="1">
      <alignment horizontal="center"/>
    </xf>
    <xf numFmtId="0" fontId="7" fillId="0" borderId="0" xfId="1" applyFont="1" applyBorder="1" applyAlignment="1" applyProtection="1"/>
    <xf numFmtId="0" fontId="5" fillId="0" borderId="0" xfId="1" applyFont="1" applyBorder="1" applyProtection="1"/>
    <xf numFmtId="164" fontId="7" fillId="0" borderId="0" xfId="1" applyNumberFormat="1" applyFont="1" applyBorder="1" applyProtection="1"/>
    <xf numFmtId="164" fontId="5" fillId="0" borderId="0" xfId="1" applyNumberFormat="1" applyFont="1" applyFill="1" applyBorder="1" applyAlignment="1" applyProtection="1">
      <protection locked="0"/>
    </xf>
    <xf numFmtId="164" fontId="5" fillId="4" borderId="11" xfId="1" applyNumberFormat="1" applyFont="1" applyFill="1" applyBorder="1" applyAlignment="1" applyProtection="1">
      <protection locked="0"/>
    </xf>
    <xf numFmtId="164" fontId="5" fillId="4" borderId="18" xfId="1" applyNumberFormat="1" applyFont="1" applyFill="1" applyBorder="1" applyProtection="1">
      <protection locked="0"/>
    </xf>
    <xf numFmtId="0" fontId="5" fillId="0" borderId="1" xfId="1" applyFont="1" applyFill="1" applyBorder="1" applyAlignment="1" applyProtection="1"/>
    <xf numFmtId="0" fontId="5" fillId="0" borderId="0" xfId="1" applyFont="1" applyFill="1" applyBorder="1" applyAlignment="1" applyProtection="1"/>
    <xf numFmtId="9" fontId="7" fillId="0" borderId="0" xfId="1" applyNumberFormat="1" applyFont="1" applyFill="1" applyBorder="1" applyProtection="1"/>
    <xf numFmtId="0" fontId="20" fillId="2" borderId="1" xfId="1" applyFont="1" applyFill="1" applyBorder="1" applyAlignment="1" applyProtection="1">
      <alignment shrinkToFit="1"/>
    </xf>
    <xf numFmtId="0" fontId="11" fillId="0" borderId="1" xfId="1" applyFont="1" applyBorder="1" applyProtection="1"/>
    <xf numFmtId="164" fontId="5" fillId="0" borderId="0" xfId="1" applyNumberFormat="1" applyFont="1" applyFill="1" applyBorder="1" applyProtection="1">
      <protection locked="0"/>
    </xf>
    <xf numFmtId="164" fontId="5" fillId="4" borderId="11" xfId="1" applyNumberFormat="1" applyFont="1" applyFill="1" applyBorder="1" applyProtection="1">
      <protection locked="0"/>
    </xf>
    <xf numFmtId="164" fontId="5" fillId="0" borderId="11" xfId="1" applyNumberFormat="1" applyFont="1" applyFill="1" applyBorder="1" applyProtection="1"/>
    <xf numFmtId="164" fontId="5" fillId="2" borderId="11" xfId="1" applyNumberFormat="1" applyFont="1" applyFill="1" applyBorder="1" applyProtection="1"/>
    <xf numFmtId="6" fontId="5" fillId="0" borderId="11" xfId="1" applyNumberFormat="1" applyFont="1" applyFill="1" applyBorder="1" applyProtection="1"/>
    <xf numFmtId="0" fontId="7" fillId="2" borderId="7" xfId="1" applyFont="1" applyFill="1" applyBorder="1" applyAlignment="1" applyProtection="1">
      <alignment horizontal="center"/>
    </xf>
    <xf numFmtId="164" fontId="5" fillId="2" borderId="7" xfId="1" applyNumberFormat="1" applyFont="1" applyFill="1" applyBorder="1" applyProtection="1"/>
    <xf numFmtId="164" fontId="5" fillId="4" borderId="7" xfId="1" applyNumberFormat="1" applyFont="1" applyFill="1" applyBorder="1" applyProtection="1">
      <protection locked="0"/>
    </xf>
    <xf numFmtId="164" fontId="5" fillId="0" borderId="19" xfId="1" applyNumberFormat="1" applyFont="1" applyFill="1" applyBorder="1" applyProtection="1"/>
    <xf numFmtId="164" fontId="5" fillId="0" borderId="10" xfId="1" applyNumberFormat="1" applyFont="1" applyFill="1" applyBorder="1" applyProtection="1">
      <protection locked="0"/>
    </xf>
    <xf numFmtId="164" fontId="5" fillId="4" borderId="7" xfId="1" applyNumberFormat="1" applyFont="1" applyFill="1" applyBorder="1" applyAlignment="1" applyProtection="1">
      <protection locked="0"/>
    </xf>
    <xf numFmtId="164" fontId="5" fillId="2" borderId="10" xfId="1" applyNumberFormat="1" applyFont="1" applyFill="1" applyBorder="1" applyProtection="1"/>
    <xf numFmtId="0" fontId="7" fillId="0" borderId="10" xfId="1" applyFont="1" applyBorder="1" applyProtection="1"/>
    <xf numFmtId="0" fontId="10" fillId="2" borderId="15" xfId="1" applyFont="1" applyFill="1" applyBorder="1" applyAlignment="1" applyProtection="1"/>
    <xf numFmtId="164" fontId="5" fillId="0" borderId="20" xfId="1" applyNumberFormat="1" applyFont="1" applyFill="1" applyBorder="1" applyProtection="1"/>
    <xf numFmtId="164" fontId="5" fillId="0" borderId="17" xfId="1" applyNumberFormat="1" applyFont="1" applyFill="1" applyBorder="1" applyProtection="1"/>
    <xf numFmtId="0" fontId="5" fillId="2" borderId="1" xfId="1" applyFont="1" applyFill="1" applyBorder="1" applyAlignment="1" applyProtection="1">
      <alignment horizontal="left"/>
    </xf>
    <xf numFmtId="164" fontId="9" fillId="7" borderId="3" xfId="1" applyNumberFormat="1" applyFont="1" applyFill="1" applyBorder="1" applyAlignment="1" applyProtection="1">
      <protection locked="0"/>
    </xf>
    <xf numFmtId="164" fontId="9" fillId="7" borderId="5" xfId="1" applyNumberFormat="1" applyFont="1" applyFill="1" applyBorder="1" applyAlignment="1" applyProtection="1">
      <protection locked="0"/>
    </xf>
    <xf numFmtId="6" fontId="5" fillId="0" borderId="21" xfId="1" applyNumberFormat="1" applyFont="1" applyFill="1" applyBorder="1" applyProtection="1"/>
    <xf numFmtId="0" fontId="5" fillId="0" borderId="22" xfId="1" applyFont="1" applyBorder="1" applyProtection="1"/>
    <xf numFmtId="0" fontId="5" fillId="2" borderId="8" xfId="1" applyFont="1" applyFill="1" applyBorder="1" applyAlignment="1" applyProtection="1"/>
    <xf numFmtId="0" fontId="7" fillId="0" borderId="0" xfId="1" applyFont="1" applyBorder="1" applyAlignment="1" applyProtection="1">
      <alignment horizontal="right"/>
    </xf>
    <xf numFmtId="164" fontId="5" fillId="4" borderId="18" xfId="1" applyNumberFormat="1" applyFont="1" applyFill="1" applyBorder="1" applyAlignment="1" applyProtection="1">
      <protection locked="0"/>
    </xf>
    <xf numFmtId="0" fontId="5" fillId="2" borderId="0" xfId="1" applyFont="1" applyFill="1" applyBorder="1" applyAlignment="1" applyProtection="1"/>
    <xf numFmtId="164" fontId="15" fillId="2" borderId="0" xfId="1" applyNumberFormat="1" applyFont="1" applyFill="1" applyBorder="1" applyProtection="1"/>
    <xf numFmtId="164" fontId="7" fillId="0" borderId="6" xfId="1" applyNumberFormat="1" applyFont="1" applyBorder="1" applyProtection="1"/>
    <xf numFmtId="0" fontId="14" fillId="0" borderId="0" xfId="1" applyFont="1" applyBorder="1" applyAlignment="1" applyProtection="1">
      <alignment shrinkToFit="1"/>
    </xf>
    <xf numFmtId="0" fontId="5" fillId="0" borderId="0" xfId="1" applyFont="1" applyBorder="1" applyAlignment="1" applyProtection="1">
      <alignment horizontal="center"/>
    </xf>
    <xf numFmtId="0" fontId="5" fillId="2" borderId="1" xfId="1" applyFont="1" applyFill="1" applyBorder="1" applyAlignment="1" applyProtection="1"/>
    <xf numFmtId="0" fontId="5" fillId="2" borderId="0" xfId="1" applyFont="1" applyFill="1" applyBorder="1" applyAlignment="1" applyProtection="1"/>
    <xf numFmtId="0" fontId="5" fillId="0" borderId="1" xfId="1" applyFont="1" applyBorder="1" applyAlignment="1" applyProtection="1">
      <alignment horizontal="center" shrinkToFit="1"/>
    </xf>
    <xf numFmtId="0" fontId="5" fillId="0" borderId="0" xfId="1" applyFont="1" applyBorder="1" applyAlignment="1" applyProtection="1">
      <alignment horizontal="center" shrinkToFit="1"/>
    </xf>
    <xf numFmtId="0" fontId="5" fillId="0" borderId="2" xfId="1" applyFont="1" applyBorder="1" applyAlignment="1" applyProtection="1">
      <alignment horizontal="center" shrinkToFit="1"/>
    </xf>
    <xf numFmtId="0" fontId="10" fillId="2" borderId="23" xfId="1" applyFont="1" applyFill="1" applyBorder="1" applyAlignment="1" applyProtection="1">
      <alignment shrinkToFit="1"/>
    </xf>
    <xf numFmtId="0" fontId="10" fillId="2" borderId="24" xfId="1" applyFont="1" applyFill="1" applyBorder="1" applyAlignment="1" applyProtection="1">
      <alignment shrinkToFit="1"/>
    </xf>
    <xf numFmtId="0" fontId="10" fillId="2" borderId="25" xfId="1" applyFont="1" applyFill="1" applyBorder="1" applyAlignment="1" applyProtection="1">
      <alignment shrinkToFit="1"/>
    </xf>
    <xf numFmtId="0" fontId="5" fillId="2" borderId="0" xfId="1" applyFont="1" applyFill="1" applyBorder="1" applyAlignment="1" applyProtection="1">
      <alignment horizontal="center" shrinkToFit="1"/>
    </xf>
    <xf numFmtId="0" fontId="10" fillId="2" borderId="23" xfId="1" applyFont="1" applyFill="1" applyBorder="1" applyAlignment="1" applyProtection="1">
      <alignment vertical="center"/>
    </xf>
    <xf numFmtId="0" fontId="10" fillId="2" borderId="25" xfId="1" applyFont="1" applyFill="1" applyBorder="1" applyAlignment="1" applyProtection="1">
      <alignment vertical="center"/>
    </xf>
    <xf numFmtId="0" fontId="10" fillId="2" borderId="26" xfId="1" applyFont="1" applyFill="1" applyBorder="1" applyAlignment="1" applyProtection="1">
      <alignment vertical="center"/>
    </xf>
    <xf numFmtId="0" fontId="10" fillId="2" borderId="27" xfId="1" applyFont="1" applyFill="1" applyBorder="1" applyAlignment="1" applyProtection="1">
      <alignment vertical="center"/>
    </xf>
    <xf numFmtId="0" fontId="10" fillId="0" borderId="23" xfId="1" applyFont="1" applyFill="1" applyBorder="1" applyAlignment="1" applyProtection="1">
      <alignment vertical="center"/>
    </xf>
    <xf numFmtId="0" fontId="10" fillId="0" borderId="25" xfId="1" applyFont="1" applyFill="1" applyBorder="1" applyAlignment="1" applyProtection="1">
      <alignment vertical="center"/>
    </xf>
    <xf numFmtId="0" fontId="5" fillId="2" borderId="12" xfId="1" applyFont="1" applyFill="1" applyBorder="1" applyAlignment="1" applyProtection="1"/>
    <xf numFmtId="0" fontId="5" fillId="2" borderId="6" xfId="1" applyFont="1" applyFill="1" applyBorder="1" applyAlignment="1" applyProtection="1"/>
    <xf numFmtId="0" fontId="11" fillId="2" borderId="1" xfId="1" applyFont="1" applyFill="1" applyBorder="1" applyAlignment="1" applyProtection="1"/>
    <xf numFmtId="0" fontId="11" fillId="2" borderId="0" xfId="1" applyFont="1" applyFill="1" applyBorder="1" applyAlignment="1" applyProtection="1"/>
    <xf numFmtId="0" fontId="9" fillId="0" borderId="24" xfId="1" applyFont="1" applyBorder="1" applyAlignment="1" applyProtection="1">
      <alignment horizontal="center"/>
    </xf>
    <xf numFmtId="0" fontId="9" fillId="0" borderId="25" xfId="1" applyFont="1" applyBorder="1" applyAlignment="1" applyProtection="1">
      <alignment horizontal="center"/>
    </xf>
    <xf numFmtId="0" fontId="5" fillId="2" borderId="2" xfId="1" applyFont="1" applyFill="1" applyBorder="1" applyAlignment="1" applyProtection="1"/>
    <xf numFmtId="0" fontId="6" fillId="6" borderId="20" xfId="1" applyFont="1" applyFill="1" applyBorder="1" applyAlignment="1" applyProtection="1">
      <alignment horizontal="center"/>
    </xf>
    <xf numFmtId="0" fontId="6" fillId="6" borderId="17" xfId="1" applyFont="1" applyFill="1" applyBorder="1" applyAlignment="1" applyProtection="1">
      <alignment horizontal="center"/>
    </xf>
    <xf numFmtId="0" fontId="6" fillId="6" borderId="19" xfId="1" applyFont="1" applyFill="1" applyBorder="1" applyAlignment="1" applyProtection="1">
      <alignment horizontal="center"/>
    </xf>
    <xf numFmtId="0" fontId="10" fillId="2" borderId="1" xfId="1" applyFont="1" applyFill="1" applyBorder="1" applyAlignment="1" applyProtection="1">
      <alignment horizontal="center"/>
    </xf>
    <xf numFmtId="0" fontId="10" fillId="2" borderId="0" xfId="1" applyFont="1" applyFill="1" applyBorder="1" applyAlignment="1" applyProtection="1">
      <alignment horizontal="center"/>
    </xf>
    <xf numFmtId="0" fontId="10" fillId="2" borderId="2" xfId="1" applyFont="1" applyFill="1" applyBorder="1" applyAlignment="1" applyProtection="1">
      <alignment horizontal="center"/>
    </xf>
    <xf numFmtId="0" fontId="15" fillId="2" borderId="1" xfId="1" applyFont="1" applyFill="1" applyBorder="1" applyAlignment="1" applyProtection="1">
      <alignment horizontal="center"/>
    </xf>
    <xf numFmtId="0" fontId="15" fillId="2" borderId="0" xfId="1" applyFont="1" applyFill="1" applyBorder="1" applyAlignment="1" applyProtection="1">
      <alignment horizontal="center"/>
    </xf>
    <xf numFmtId="0" fontId="15" fillId="2" borderId="2" xfId="1" applyFont="1" applyFill="1" applyBorder="1" applyAlignment="1" applyProtection="1">
      <alignment horizontal="center"/>
    </xf>
    <xf numFmtId="0" fontId="8" fillId="4" borderId="20" xfId="1" applyFont="1" applyFill="1" applyBorder="1" applyAlignment="1" applyProtection="1">
      <alignment horizontal="center"/>
      <protection locked="0"/>
    </xf>
    <xf numFmtId="0" fontId="8" fillId="4" borderId="17" xfId="1" applyFont="1" applyFill="1" applyBorder="1" applyAlignment="1" applyProtection="1">
      <alignment horizontal="center"/>
      <protection locked="0"/>
    </xf>
    <xf numFmtId="0" fontId="8" fillId="4" borderId="19" xfId="1" applyFont="1" applyFill="1" applyBorder="1" applyAlignment="1" applyProtection="1">
      <alignment horizontal="center"/>
      <protection locked="0"/>
    </xf>
    <xf numFmtId="0" fontId="5" fillId="2" borderId="0" xfId="1" applyFont="1" applyFill="1" applyBorder="1" applyAlignment="1" applyProtection="1">
      <alignment horizontal="left"/>
    </xf>
  </cellXfs>
  <cellStyles count="2">
    <cellStyle name="Normal" xfId="0" builtinId="0"/>
    <cellStyle name="Normal_PROFILES"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Current Outflows</a:t>
            </a:r>
          </a:p>
        </c:rich>
      </c:tx>
      <c:layout>
        <c:manualLayout>
          <c:xMode val="edge"/>
          <c:yMode val="edge"/>
          <c:x val="0.4105097965585896"/>
          <c:y val="3.5830574181760846E-2"/>
        </c:manualLayout>
      </c:layout>
      <c:overlay val="0"/>
      <c:spPr>
        <a:noFill/>
        <a:ln w="25400">
          <a:noFill/>
        </a:ln>
      </c:spPr>
    </c:title>
    <c:autoTitleDeleted val="0"/>
    <c:plotArea>
      <c:layout>
        <c:manualLayout>
          <c:layoutTarget val="inner"/>
          <c:xMode val="edge"/>
          <c:yMode val="edge"/>
          <c:x val="6.5681550315499146E-2"/>
          <c:y val="0.12703603266877142"/>
          <c:w val="0.42036192201919453"/>
          <c:h val="0.83387754777449963"/>
        </c:manualLayout>
      </c:layout>
      <c:pieChart>
        <c:varyColors val="1"/>
        <c:ser>
          <c:idx val="0"/>
          <c:order val="0"/>
          <c:spPr>
            <a:solidFill>
              <a:srgbClr val="9999FF"/>
            </a:solidFill>
            <a:ln w="12700">
              <a:solidFill>
                <a:srgbClr val="000000"/>
              </a:solidFill>
              <a:prstDash val="solid"/>
            </a:ln>
          </c:spPr>
          <c:explosion val="25"/>
          <c:dPt>
            <c:idx val="0"/>
            <c:bubble3D val="0"/>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cat>
            <c:strRef>
              <c:f>'Exp&amp;Inc'!$D$128:$D$138</c:f>
              <c:strCache>
                <c:ptCount val="11"/>
                <c:pt idx="0">
                  <c:v>Long &amp; Short Term Debts</c:v>
                </c:pt>
                <c:pt idx="1">
                  <c:v>Food and Clothing</c:v>
                </c:pt>
                <c:pt idx="2">
                  <c:v>Housing and Transportation Expenses</c:v>
                </c:pt>
                <c:pt idx="3">
                  <c:v>Other Committed Expenses</c:v>
                </c:pt>
                <c:pt idx="4">
                  <c:v>Dependent Care &amp; Children's Expenses</c:v>
                </c:pt>
                <c:pt idx="5">
                  <c:v>Life and Disability Insurance Premiums</c:v>
                </c:pt>
                <c:pt idx="6">
                  <c:v>Property/Casualty and Health Insurance Premiums</c:v>
                </c:pt>
                <c:pt idx="7">
                  <c:v>"Out of Pocket" Health Care Expenses</c:v>
                </c:pt>
                <c:pt idx="8">
                  <c:v>Charitable and Discretionary Expenses</c:v>
                </c:pt>
                <c:pt idx="9">
                  <c:v>Savings and Investment</c:v>
                </c:pt>
                <c:pt idx="10">
                  <c:v>Income Tax Payments</c:v>
                </c:pt>
              </c:strCache>
            </c:strRef>
          </c:cat>
          <c:val>
            <c:numRef>
              <c:f>'Exp&amp;Inc'!$E$128:$E$138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6321923246926475"/>
          <c:y val="0.12052159557793792"/>
          <c:w val="0.32020653156060408"/>
          <c:h val="0.80222216039249505"/>
        </c:manualLayout>
      </c:layout>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542925</xdr:colOff>
      <xdr:row>141</xdr:row>
      <xdr:rowOff>38100</xdr:rowOff>
    </xdr:from>
    <xdr:to>
      <xdr:col>9</xdr:col>
      <xdr:colOff>381000</xdr:colOff>
      <xdr:row>157</xdr:row>
      <xdr:rowOff>142875</xdr:rowOff>
    </xdr:to>
    <xdr:graphicFrame macro="">
      <xdr:nvGraphicFramePr>
        <xdr:cNvPr id="11501"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70"/>
  <sheetViews>
    <sheetView tabSelected="1" zoomScaleNormal="100" workbookViewId="0">
      <pane ySplit="6" topLeftCell="A121" activePane="bottomLeft" state="frozen"/>
      <selection pane="bottomLeft" activeCell="E138" sqref="E138:J138"/>
    </sheetView>
  </sheetViews>
  <sheetFormatPr defaultColWidth="7" defaultRowHeight="12.75" x14ac:dyDescent="0.2"/>
  <cols>
    <col min="1" max="1" width="5.625" style="1" customWidth="1"/>
    <col min="2" max="2" width="28.125" style="1" customWidth="1"/>
    <col min="3" max="3" width="8.875" style="1" customWidth="1"/>
    <col min="4" max="4" width="2.125" style="1" customWidth="1"/>
    <col min="5" max="5" width="9.375" style="1" customWidth="1"/>
    <col min="6" max="6" width="9.375" style="32" customWidth="1"/>
    <col min="7" max="10" width="9.375" style="1" customWidth="1"/>
    <col min="11" max="15" width="9.25" style="1" customWidth="1"/>
    <col min="16" max="20" width="7" style="1"/>
    <col min="21" max="21" width="8.75" style="1" customWidth="1"/>
    <col min="22" max="16384" width="7" style="1"/>
  </cols>
  <sheetData>
    <row r="1" spans="1:15" ht="19.5" x14ac:dyDescent="0.3">
      <c r="A1" s="204" t="s">
        <v>38</v>
      </c>
      <c r="B1" s="205"/>
      <c r="C1" s="205"/>
      <c r="D1" s="205"/>
      <c r="E1" s="205"/>
      <c r="F1" s="205"/>
      <c r="G1" s="205"/>
      <c r="H1" s="205"/>
      <c r="I1" s="205"/>
      <c r="J1" s="206"/>
    </row>
    <row r="2" spans="1:15" s="4" customFormat="1" ht="6" customHeight="1" x14ac:dyDescent="0.2">
      <c r="A2" s="2"/>
      <c r="B2" s="3"/>
      <c r="C2" s="3"/>
      <c r="D2" s="3"/>
      <c r="E2" s="3"/>
      <c r="F2" s="68"/>
      <c r="G2" s="69"/>
      <c r="H2" s="69"/>
      <c r="I2" s="69"/>
      <c r="J2" s="70"/>
    </row>
    <row r="3" spans="1:15" s="4" customFormat="1" ht="12.75" customHeight="1" x14ac:dyDescent="0.25">
      <c r="A3" s="5"/>
      <c r="B3" s="213" t="s">
        <v>62</v>
      </c>
      <c r="C3" s="214"/>
      <c r="D3" s="214"/>
      <c r="E3" s="215"/>
      <c r="F3" s="207" t="s">
        <v>24</v>
      </c>
      <c r="G3" s="208"/>
      <c r="H3" s="208"/>
      <c r="I3" s="208"/>
      <c r="J3" s="209"/>
      <c r="M3" s="93" t="s">
        <v>49</v>
      </c>
      <c r="N3" s="92">
        <v>2</v>
      </c>
    </row>
    <row r="4" spans="1:15" ht="6" customHeight="1" thickBot="1" x14ac:dyDescent="0.25">
      <c r="A4" s="6"/>
      <c r="B4" s="7"/>
      <c r="C4" s="7"/>
      <c r="D4" s="7"/>
      <c r="E4" s="8"/>
      <c r="F4" s="9"/>
      <c r="G4" s="8"/>
      <c r="H4" s="8"/>
      <c r="I4" s="8"/>
      <c r="J4" s="10"/>
    </row>
    <row r="5" spans="1:15" s="4" customFormat="1" ht="12.75" customHeight="1" thickBot="1" x14ac:dyDescent="0.3">
      <c r="A5" s="37" t="s">
        <v>14</v>
      </c>
      <c r="B5" s="72"/>
      <c r="C5" s="210" t="s">
        <v>22</v>
      </c>
      <c r="D5" s="211"/>
      <c r="E5" s="212"/>
      <c r="F5" s="207" t="s">
        <v>25</v>
      </c>
      <c r="G5" s="208"/>
      <c r="H5" s="208"/>
      <c r="I5" s="208"/>
      <c r="J5" s="209"/>
      <c r="K5" s="201" t="s">
        <v>36</v>
      </c>
      <c r="L5" s="201"/>
      <c r="M5" s="201"/>
      <c r="N5" s="201"/>
      <c r="O5" s="202"/>
    </row>
    <row r="6" spans="1:15" s="4" customFormat="1" ht="12.75" customHeight="1" x14ac:dyDescent="0.2">
      <c r="A6" s="5"/>
      <c r="B6" s="7"/>
      <c r="C6" s="35" t="s">
        <v>20</v>
      </c>
      <c r="D6" s="35"/>
      <c r="E6" s="35" t="s">
        <v>21</v>
      </c>
      <c r="F6" s="34" t="s">
        <v>16</v>
      </c>
      <c r="G6" s="35" t="s">
        <v>0</v>
      </c>
      <c r="H6" s="35" t="s">
        <v>17</v>
      </c>
      <c r="I6" s="35" t="s">
        <v>1</v>
      </c>
      <c r="J6" s="36" t="s">
        <v>2</v>
      </c>
      <c r="K6" s="34" t="s">
        <v>16</v>
      </c>
      <c r="L6" s="35" t="s">
        <v>0</v>
      </c>
      <c r="M6" s="35" t="s">
        <v>17</v>
      </c>
      <c r="N6" s="35" t="s">
        <v>1</v>
      </c>
      <c r="O6" s="36" t="s">
        <v>2</v>
      </c>
    </row>
    <row r="7" spans="1:15" s="4" customFormat="1" ht="6" customHeight="1" x14ac:dyDescent="0.2">
      <c r="A7" s="5"/>
      <c r="B7" s="7"/>
      <c r="C7" s="35"/>
      <c r="D7" s="35"/>
      <c r="E7" s="35"/>
      <c r="F7" s="34"/>
      <c r="G7" s="35"/>
      <c r="H7" s="35"/>
      <c r="I7" s="35"/>
      <c r="J7" s="36"/>
      <c r="K7" s="35"/>
      <c r="L7" s="35"/>
      <c r="M7" s="35"/>
      <c r="N7" s="35"/>
      <c r="O7" s="35"/>
    </row>
    <row r="8" spans="1:15" ht="12.75" customHeight="1" x14ac:dyDescent="0.2">
      <c r="A8" s="182" t="s">
        <v>69</v>
      </c>
      <c r="B8" s="203"/>
      <c r="C8" s="154">
        <v>0</v>
      </c>
      <c r="D8" s="12" t="s">
        <v>4</v>
      </c>
      <c r="E8" s="8"/>
      <c r="F8" s="167">
        <f t="shared" ref="F8:J12" si="0">$C8*(1+K8)</f>
        <v>0</v>
      </c>
      <c r="G8" s="168">
        <f t="shared" si="0"/>
        <v>0</v>
      </c>
      <c r="H8" s="168">
        <f t="shared" si="0"/>
        <v>0</v>
      </c>
      <c r="I8" s="168">
        <f t="shared" si="0"/>
        <v>0</v>
      </c>
      <c r="J8" s="161">
        <f t="shared" si="0"/>
        <v>0</v>
      </c>
      <c r="K8" s="79">
        <v>-1</v>
      </c>
      <c r="L8" s="79">
        <v>-1</v>
      </c>
      <c r="M8" s="79">
        <v>0</v>
      </c>
      <c r="N8" s="79">
        <v>0</v>
      </c>
      <c r="O8" s="79">
        <v>0</v>
      </c>
    </row>
    <row r="9" spans="1:15" x14ac:dyDescent="0.2">
      <c r="A9" s="182" t="s">
        <v>72</v>
      </c>
      <c r="B9" s="183"/>
      <c r="C9" s="154">
        <v>0</v>
      </c>
      <c r="D9" s="12" t="s">
        <v>4</v>
      </c>
      <c r="E9" s="8"/>
      <c r="F9" s="167">
        <f t="shared" si="0"/>
        <v>0</v>
      </c>
      <c r="G9" s="168">
        <f t="shared" si="0"/>
        <v>0</v>
      </c>
      <c r="H9" s="168">
        <f t="shared" si="0"/>
        <v>0</v>
      </c>
      <c r="I9" s="168">
        <f t="shared" si="0"/>
        <v>0</v>
      </c>
      <c r="J9" s="161">
        <f t="shared" si="0"/>
        <v>0</v>
      </c>
      <c r="K9" s="79">
        <v>-1</v>
      </c>
      <c r="L9" s="79">
        <v>-1</v>
      </c>
      <c r="M9" s="79">
        <v>0</v>
      </c>
      <c r="N9" s="79">
        <v>0</v>
      </c>
      <c r="O9" s="79">
        <v>0</v>
      </c>
    </row>
    <row r="10" spans="1:15" x14ac:dyDescent="0.2">
      <c r="A10" s="182" t="s">
        <v>70</v>
      </c>
      <c r="B10" s="183"/>
      <c r="C10" s="154">
        <v>0</v>
      </c>
      <c r="D10" s="12" t="s">
        <v>4</v>
      </c>
      <c r="E10" s="8"/>
      <c r="F10" s="167">
        <f t="shared" si="0"/>
        <v>0</v>
      </c>
      <c r="G10" s="168">
        <f t="shared" si="0"/>
        <v>0</v>
      </c>
      <c r="H10" s="168">
        <f t="shared" si="0"/>
        <v>0</v>
      </c>
      <c r="I10" s="168">
        <f t="shared" si="0"/>
        <v>0</v>
      </c>
      <c r="J10" s="161">
        <f t="shared" si="0"/>
        <v>0</v>
      </c>
      <c r="K10" s="79">
        <v>-1</v>
      </c>
      <c r="L10" s="79">
        <v>-1</v>
      </c>
      <c r="M10" s="79">
        <v>0</v>
      </c>
      <c r="N10" s="79">
        <v>0</v>
      </c>
      <c r="O10" s="79">
        <v>0</v>
      </c>
    </row>
    <row r="11" spans="1:15" ht="12.75" customHeight="1" x14ac:dyDescent="0.2">
      <c r="A11" s="182" t="s">
        <v>71</v>
      </c>
      <c r="B11" s="183"/>
      <c r="C11" s="154">
        <v>0</v>
      </c>
      <c r="D11" s="45"/>
      <c r="F11" s="167">
        <f t="shared" si="0"/>
        <v>0</v>
      </c>
      <c r="G11" s="168">
        <f t="shared" si="0"/>
        <v>0</v>
      </c>
      <c r="H11" s="168">
        <f t="shared" si="0"/>
        <v>0</v>
      </c>
      <c r="I11" s="168">
        <f t="shared" si="0"/>
        <v>0</v>
      </c>
      <c r="J11" s="161">
        <f t="shared" si="0"/>
        <v>0</v>
      </c>
      <c r="K11" s="79">
        <v>-1</v>
      </c>
      <c r="L11" s="79">
        <v>-1</v>
      </c>
      <c r="M11" s="79">
        <v>0</v>
      </c>
      <c r="N11" s="79">
        <v>0</v>
      </c>
      <c r="O11" s="79">
        <v>0</v>
      </c>
    </row>
    <row r="12" spans="1:15" ht="13.5" customHeight="1" x14ac:dyDescent="0.2">
      <c r="A12" s="182" t="s">
        <v>73</v>
      </c>
      <c r="B12" s="183"/>
      <c r="C12" s="154">
        <v>0</v>
      </c>
      <c r="D12" s="11" t="s">
        <v>4</v>
      </c>
      <c r="E12" s="8"/>
      <c r="F12" s="167">
        <f t="shared" si="0"/>
        <v>0</v>
      </c>
      <c r="G12" s="168">
        <f t="shared" si="0"/>
        <v>0</v>
      </c>
      <c r="H12" s="168">
        <f t="shared" si="0"/>
        <v>0</v>
      </c>
      <c r="I12" s="168">
        <f t="shared" si="0"/>
        <v>0</v>
      </c>
      <c r="J12" s="161">
        <f t="shared" si="0"/>
        <v>0</v>
      </c>
      <c r="K12" s="79">
        <v>-1</v>
      </c>
      <c r="L12" s="79">
        <v>-1</v>
      </c>
      <c r="M12" s="79">
        <v>0</v>
      </c>
      <c r="N12" s="79">
        <v>0</v>
      </c>
      <c r="O12" s="79">
        <v>-1</v>
      </c>
    </row>
    <row r="13" spans="1:15" ht="13.5" customHeight="1" x14ac:dyDescent="0.2">
      <c r="A13" s="216" t="s">
        <v>124</v>
      </c>
      <c r="B13" s="216"/>
      <c r="C13" s="153"/>
      <c r="D13" s="12"/>
      <c r="E13" s="81">
        <f>SUM(C8:C12)</f>
        <v>0</v>
      </c>
      <c r="F13" s="167">
        <f>SUM(F8:F12)</f>
        <v>0</v>
      </c>
      <c r="G13" s="168">
        <f>SUM(G8:G12)</f>
        <v>0</v>
      </c>
      <c r="H13" s="168">
        <f>SUM(H8:H12)</f>
        <v>0</v>
      </c>
      <c r="I13" s="168">
        <f>SUM(I8:I12)</f>
        <v>0</v>
      </c>
      <c r="J13" s="161">
        <f>SUM(J8:J12)</f>
        <v>0</v>
      </c>
      <c r="K13" s="79"/>
      <c r="L13" s="79"/>
      <c r="M13" s="79"/>
      <c r="N13" s="79"/>
      <c r="O13" s="79"/>
    </row>
    <row r="14" spans="1:15" s="78" customFormat="1" ht="6" customHeight="1" x14ac:dyDescent="0.2">
      <c r="A14" s="148"/>
      <c r="B14" s="149"/>
      <c r="C14" s="149"/>
      <c r="D14" s="82"/>
      <c r="E14" s="162"/>
      <c r="F14" s="134"/>
      <c r="G14" s="135"/>
      <c r="H14" s="135"/>
      <c r="I14" s="135"/>
      <c r="J14" s="136"/>
      <c r="K14" s="150"/>
      <c r="L14" s="150"/>
      <c r="M14" s="150"/>
      <c r="N14" s="150"/>
      <c r="O14" s="150"/>
    </row>
    <row r="15" spans="1:15" x14ac:dyDescent="0.2">
      <c r="A15" s="182" t="s">
        <v>82</v>
      </c>
      <c r="B15" s="183"/>
      <c r="C15" s="21"/>
      <c r="D15" s="12" t="s">
        <v>4</v>
      </c>
      <c r="E15" s="160">
        <v>0</v>
      </c>
      <c r="F15" s="131">
        <f>$E15*(1+K15)</f>
        <v>0</v>
      </c>
      <c r="G15" s="132">
        <f>$E15*(1+L15)</f>
        <v>0</v>
      </c>
      <c r="H15" s="132">
        <f>$E15*(1+M15)</f>
        <v>0</v>
      </c>
      <c r="I15" s="132">
        <f>$E15*(1+N15)</f>
        <v>0</v>
      </c>
      <c r="J15" s="133">
        <f>$E15*(1+O15)</f>
        <v>0</v>
      </c>
      <c r="K15" s="79">
        <v>0</v>
      </c>
      <c r="L15" s="79">
        <v>0</v>
      </c>
      <c r="M15" s="79">
        <v>0</v>
      </c>
      <c r="N15" s="79">
        <v>0</v>
      </c>
      <c r="O15" s="79">
        <v>0</v>
      </c>
    </row>
    <row r="16" spans="1:15" ht="6" customHeight="1" x14ac:dyDescent="0.2">
      <c r="A16" s="199"/>
      <c r="B16" s="200"/>
      <c r="J16" s="77"/>
    </row>
    <row r="17" spans="1:15" x14ac:dyDescent="0.2">
      <c r="A17" s="182" t="s">
        <v>26</v>
      </c>
      <c r="B17" s="183"/>
      <c r="C17" s="21"/>
      <c r="D17" s="12" t="s">
        <v>4</v>
      </c>
      <c r="E17" s="160">
        <v>0</v>
      </c>
      <c r="F17" s="131">
        <f>$E$17*(1+K17)</f>
        <v>0</v>
      </c>
      <c r="G17" s="132">
        <f>$E$17*(1+L17)</f>
        <v>0</v>
      </c>
      <c r="H17" s="132">
        <f>$E$17*(1+M17)</f>
        <v>0</v>
      </c>
      <c r="I17" s="132">
        <f>$E$17*(1+N17)</f>
        <v>0</v>
      </c>
      <c r="J17" s="133">
        <f>$E$17*(1+O17)</f>
        <v>0</v>
      </c>
      <c r="K17" s="79">
        <f>1/-($N$3+1)</f>
        <v>-0.33333333333333331</v>
      </c>
      <c r="L17" s="79">
        <f>1/-($N$3+1)</f>
        <v>-0.33333333333333331</v>
      </c>
      <c r="M17" s="79">
        <v>0</v>
      </c>
      <c r="N17" s="79">
        <v>0</v>
      </c>
      <c r="O17" s="79">
        <f>IF($N$3&lt;=2,0,((2+1-$N$3)/$N$3))</f>
        <v>0</v>
      </c>
    </row>
    <row r="18" spans="1:15" ht="6" customHeight="1" x14ac:dyDescent="0.2">
      <c r="A18" s="85"/>
      <c r="B18" s="47"/>
      <c r="C18" s="47"/>
      <c r="D18" s="12" t="s">
        <v>4</v>
      </c>
      <c r="E18" s="12"/>
      <c r="F18" s="95"/>
      <c r="G18" s="82"/>
      <c r="H18" s="82"/>
      <c r="I18" s="82"/>
      <c r="J18" s="96"/>
    </row>
    <row r="19" spans="1:15" x14ac:dyDescent="0.2">
      <c r="A19" s="182" t="s">
        <v>23</v>
      </c>
      <c r="B19" s="183"/>
      <c r="C19" s="21"/>
      <c r="D19" s="12" t="s">
        <v>4</v>
      </c>
      <c r="E19" s="160">
        <v>0</v>
      </c>
      <c r="F19" s="131">
        <f>$E19*(1+K19)</f>
        <v>0</v>
      </c>
      <c r="G19" s="132">
        <f>$E$19*(1+L19)</f>
        <v>0</v>
      </c>
      <c r="H19" s="132">
        <f>$E$19*(1+M19)</f>
        <v>0</v>
      </c>
      <c r="I19" s="132">
        <f>$E$19*(1+N19)</f>
        <v>0</v>
      </c>
      <c r="J19" s="133">
        <f>$E$19*(1+O19)</f>
        <v>0</v>
      </c>
      <c r="K19" s="79">
        <f>1/-($N$3+1)</f>
        <v>-0.33333333333333331</v>
      </c>
      <c r="L19" s="79">
        <f>1/-($N$3+1)</f>
        <v>-0.33333333333333331</v>
      </c>
      <c r="M19" s="79">
        <v>0</v>
      </c>
      <c r="N19" s="79">
        <v>0</v>
      </c>
      <c r="O19" s="79">
        <f>IF($N$3&lt;=2,0,((2+1-$N$3)/$N$3))</f>
        <v>0</v>
      </c>
    </row>
    <row r="20" spans="1:15" ht="6" customHeight="1" x14ac:dyDescent="0.2">
      <c r="A20" s="75"/>
      <c r="B20" s="76"/>
      <c r="C20" s="78"/>
      <c r="D20" s="7"/>
      <c r="E20" s="8"/>
      <c r="F20" s="9"/>
      <c r="G20" s="8"/>
      <c r="H20" s="8"/>
      <c r="I20" s="8"/>
      <c r="J20" s="10"/>
    </row>
    <row r="21" spans="1:15" x14ac:dyDescent="0.2">
      <c r="A21" s="39" t="s">
        <v>4</v>
      </c>
      <c r="B21" s="33" t="s">
        <v>39</v>
      </c>
      <c r="C21" s="25">
        <v>0</v>
      </c>
      <c r="D21" s="12"/>
      <c r="E21" s="22"/>
      <c r="F21" s="23" t="s">
        <v>4</v>
      </c>
      <c r="G21" s="22"/>
      <c r="H21" s="22"/>
      <c r="I21" s="22"/>
      <c r="J21" s="24"/>
    </row>
    <row r="22" spans="1:15" x14ac:dyDescent="0.2">
      <c r="A22" s="41"/>
      <c r="B22" s="42" t="s">
        <v>109</v>
      </c>
      <c r="C22" s="19">
        <v>0</v>
      </c>
      <c r="D22" s="12"/>
      <c r="E22" s="26"/>
      <c r="F22" s="23" t="s">
        <v>4</v>
      </c>
      <c r="G22" s="26"/>
      <c r="H22" s="26"/>
      <c r="I22" s="26"/>
      <c r="J22" s="27"/>
    </row>
    <row r="23" spans="1:15" x14ac:dyDescent="0.2">
      <c r="A23" s="41"/>
      <c r="B23" s="42" t="s">
        <v>35</v>
      </c>
      <c r="C23" s="19">
        <v>0</v>
      </c>
      <c r="D23" s="12"/>
      <c r="E23" s="22"/>
      <c r="F23" s="28" t="s">
        <v>4</v>
      </c>
      <c r="G23" s="22"/>
      <c r="H23" s="22"/>
      <c r="I23" s="22"/>
      <c r="J23" s="24"/>
    </row>
    <row r="24" spans="1:15" x14ac:dyDescent="0.2">
      <c r="A24" s="41"/>
      <c r="B24" s="42" t="s">
        <v>110</v>
      </c>
      <c r="C24" s="19">
        <v>0</v>
      </c>
      <c r="D24" s="12"/>
      <c r="E24" s="22"/>
      <c r="F24" s="23"/>
      <c r="G24" s="22"/>
      <c r="H24" s="22"/>
      <c r="I24" s="22"/>
      <c r="J24" s="24"/>
    </row>
    <row r="25" spans="1:15" x14ac:dyDescent="0.2">
      <c r="A25" s="41"/>
      <c r="B25" s="42" t="s">
        <v>115</v>
      </c>
      <c r="C25" s="19">
        <v>0</v>
      </c>
      <c r="D25" s="12"/>
      <c r="E25" s="22"/>
      <c r="F25" s="23"/>
      <c r="G25" s="22"/>
      <c r="H25" s="22"/>
      <c r="I25" s="22"/>
      <c r="J25" s="24"/>
    </row>
    <row r="26" spans="1:15" x14ac:dyDescent="0.2">
      <c r="A26" s="41"/>
      <c r="B26" s="33" t="s">
        <v>34</v>
      </c>
      <c r="C26" s="19">
        <v>0</v>
      </c>
      <c r="D26" s="12"/>
      <c r="E26" s="22"/>
      <c r="F26" s="23" t="s">
        <v>4</v>
      </c>
      <c r="G26" s="22"/>
      <c r="H26" s="22"/>
      <c r="I26" s="22"/>
      <c r="J26" s="24"/>
    </row>
    <row r="27" spans="1:15" x14ac:dyDescent="0.2">
      <c r="A27" s="41"/>
      <c r="B27" s="33" t="s">
        <v>5</v>
      </c>
      <c r="C27" s="19">
        <v>0</v>
      </c>
      <c r="D27" s="7"/>
      <c r="E27" s="26"/>
      <c r="F27" s="28" t="s">
        <v>4</v>
      </c>
      <c r="G27" s="26"/>
      <c r="H27" s="26"/>
      <c r="I27" s="26"/>
      <c r="J27" s="27"/>
    </row>
    <row r="28" spans="1:15" x14ac:dyDescent="0.2">
      <c r="A28" s="41"/>
      <c r="B28" s="80" t="s">
        <v>111</v>
      </c>
      <c r="C28" s="19">
        <v>0</v>
      </c>
      <c r="D28" s="7"/>
      <c r="E28" s="26"/>
      <c r="F28" s="28"/>
      <c r="G28" s="26"/>
      <c r="H28" s="26"/>
      <c r="I28" s="26"/>
      <c r="J28" s="27"/>
    </row>
    <row r="29" spans="1:15" x14ac:dyDescent="0.2">
      <c r="A29" s="41"/>
      <c r="B29" s="80" t="s">
        <v>123</v>
      </c>
      <c r="C29" s="176">
        <v>0</v>
      </c>
      <c r="D29" s="7"/>
      <c r="E29" s="26"/>
      <c r="F29" s="28"/>
      <c r="G29" s="26"/>
      <c r="H29" s="26"/>
      <c r="I29" s="26"/>
      <c r="J29" s="27"/>
    </row>
    <row r="30" spans="1:15" x14ac:dyDescent="0.2">
      <c r="A30" s="41"/>
      <c r="B30" s="43" t="s">
        <v>61</v>
      </c>
      <c r="C30" s="20">
        <v>0</v>
      </c>
      <c r="D30" s="12"/>
      <c r="E30" s="26"/>
      <c r="F30" s="28"/>
      <c r="G30" s="26"/>
      <c r="H30" s="26"/>
      <c r="I30" s="26"/>
      <c r="J30" s="27"/>
    </row>
    <row r="31" spans="1:15" ht="13.5" customHeight="1" x14ac:dyDescent="0.2">
      <c r="A31" s="182" t="s">
        <v>41</v>
      </c>
      <c r="B31" s="183"/>
      <c r="C31" s="21"/>
      <c r="D31" s="12" t="s">
        <v>3</v>
      </c>
      <c r="E31" s="81">
        <f>SUM(C21:C30)</f>
        <v>0</v>
      </c>
      <c r="F31" s="131">
        <f>$E31*(1+K31)</f>
        <v>0</v>
      </c>
      <c r="G31" s="132">
        <f>$E31*(1+L31)</f>
        <v>0</v>
      </c>
      <c r="H31" s="132">
        <f>$E31*(1+M31)</f>
        <v>0</v>
      </c>
      <c r="I31" s="132">
        <f>$E31*(1+N31)</f>
        <v>0</v>
      </c>
      <c r="J31" s="133">
        <f>$E31*(1+O31)</f>
        <v>0</v>
      </c>
      <c r="K31" s="79">
        <v>0</v>
      </c>
      <c r="L31" s="79">
        <v>0</v>
      </c>
      <c r="M31" s="79">
        <v>0</v>
      </c>
      <c r="N31" s="79">
        <v>0</v>
      </c>
      <c r="O31" s="79">
        <v>0</v>
      </c>
    </row>
    <row r="32" spans="1:15" ht="6" customHeight="1" x14ac:dyDescent="0.2">
      <c r="A32" s="199"/>
      <c r="B32" s="200"/>
      <c r="J32" s="77"/>
      <c r="M32" s="78"/>
    </row>
    <row r="33" spans="1:15" x14ac:dyDescent="0.2">
      <c r="A33" s="39" t="s">
        <v>4</v>
      </c>
      <c r="B33" s="33" t="s">
        <v>112</v>
      </c>
      <c r="C33" s="146">
        <v>0</v>
      </c>
      <c r="D33" s="12"/>
      <c r="E33" s="22"/>
      <c r="F33" s="23"/>
      <c r="G33" s="22"/>
      <c r="H33" s="22"/>
      <c r="I33" s="22"/>
      <c r="J33" s="24"/>
    </row>
    <row r="34" spans="1:15" x14ac:dyDescent="0.2">
      <c r="A34" s="41"/>
      <c r="B34" s="33" t="s">
        <v>113</v>
      </c>
      <c r="C34" s="146">
        <v>0</v>
      </c>
      <c r="D34" s="12"/>
      <c r="E34" s="26"/>
      <c r="F34" s="28"/>
      <c r="G34" s="26"/>
      <c r="H34" s="26"/>
      <c r="I34" s="26"/>
      <c r="J34" s="27"/>
    </row>
    <row r="35" spans="1:15" x14ac:dyDescent="0.2">
      <c r="A35" s="41"/>
      <c r="B35" s="33" t="s">
        <v>6</v>
      </c>
      <c r="C35" s="146">
        <v>0</v>
      </c>
      <c r="D35" s="12"/>
      <c r="E35" s="22"/>
      <c r="F35" s="23"/>
      <c r="G35" s="22"/>
      <c r="H35" s="22"/>
      <c r="I35" s="22"/>
      <c r="J35" s="24"/>
    </row>
    <row r="36" spans="1:15" x14ac:dyDescent="0.2">
      <c r="A36" s="44" t="s">
        <v>4</v>
      </c>
      <c r="B36" s="33" t="s">
        <v>131</v>
      </c>
      <c r="C36" s="146">
        <v>0</v>
      </c>
      <c r="D36" s="12"/>
      <c r="E36" s="26"/>
      <c r="F36" s="23"/>
      <c r="G36" s="22"/>
      <c r="H36" s="22"/>
      <c r="I36" s="22"/>
      <c r="J36" s="24"/>
    </row>
    <row r="37" spans="1:15" x14ac:dyDescent="0.2">
      <c r="A37" s="41"/>
      <c r="B37" s="33" t="s">
        <v>132</v>
      </c>
      <c r="C37" s="146">
        <v>0</v>
      </c>
      <c r="D37" s="12"/>
      <c r="E37" s="22"/>
      <c r="F37" s="23"/>
      <c r="G37" s="22"/>
      <c r="H37" s="22"/>
      <c r="I37" s="22"/>
      <c r="J37" s="24"/>
    </row>
    <row r="38" spans="1:15" x14ac:dyDescent="0.2">
      <c r="A38" s="182" t="s">
        <v>42</v>
      </c>
      <c r="B38" s="183"/>
      <c r="C38" s="21"/>
      <c r="D38" s="12" t="s">
        <v>3</v>
      </c>
      <c r="E38" s="81">
        <f>SUM(C33:C37)</f>
        <v>0</v>
      </c>
      <c r="F38" s="132">
        <f>$E38*(1+K38)</f>
        <v>0</v>
      </c>
      <c r="G38" s="132">
        <f>$E38*(1+L38)</f>
        <v>0</v>
      </c>
      <c r="H38" s="132">
        <f>$E38*(1+M38)</f>
        <v>0</v>
      </c>
      <c r="I38" s="132">
        <f>$E38*(1+N38)</f>
        <v>0</v>
      </c>
      <c r="J38" s="133">
        <f>$E38*(1+O38)</f>
        <v>0</v>
      </c>
      <c r="K38" s="79">
        <v>0</v>
      </c>
      <c r="L38" s="79">
        <v>0</v>
      </c>
      <c r="M38" s="79">
        <v>0</v>
      </c>
      <c r="N38" s="79">
        <v>0</v>
      </c>
      <c r="O38" s="79">
        <v>0</v>
      </c>
    </row>
    <row r="39" spans="1:15" ht="6" customHeight="1" x14ac:dyDescent="0.2">
      <c r="A39" s="199"/>
      <c r="B39" s="200"/>
      <c r="E39" s="22"/>
      <c r="J39" s="77"/>
    </row>
    <row r="40" spans="1:15" x14ac:dyDescent="0.2">
      <c r="A40" s="41"/>
      <c r="B40" s="33" t="s">
        <v>67</v>
      </c>
      <c r="C40" s="25">
        <v>0</v>
      </c>
      <c r="D40" s="12"/>
      <c r="E40" s="22"/>
      <c r="F40" s="23" t="s">
        <v>4</v>
      </c>
      <c r="G40" s="22"/>
      <c r="H40" s="22"/>
      <c r="I40" s="22"/>
      <c r="J40" s="24"/>
    </row>
    <row r="41" spans="1:15" x14ac:dyDescent="0.2">
      <c r="A41" s="41"/>
      <c r="B41" s="33" t="s">
        <v>7</v>
      </c>
      <c r="C41" s="19">
        <v>0</v>
      </c>
      <c r="D41" s="12"/>
      <c r="E41" s="22"/>
      <c r="F41" s="28" t="s">
        <v>4</v>
      </c>
      <c r="G41" s="22"/>
      <c r="H41" s="22"/>
      <c r="I41" s="22"/>
      <c r="J41" s="24"/>
    </row>
    <row r="42" spans="1:15" x14ac:dyDescent="0.2">
      <c r="A42" s="41"/>
      <c r="B42" s="33" t="s">
        <v>120</v>
      </c>
      <c r="C42" s="19">
        <v>0</v>
      </c>
      <c r="D42" s="12"/>
      <c r="E42" s="22"/>
      <c r="F42" s="28"/>
      <c r="G42" s="22"/>
      <c r="H42" s="22"/>
      <c r="I42" s="22"/>
      <c r="J42" s="24"/>
    </row>
    <row r="43" spans="1:15" x14ac:dyDescent="0.2">
      <c r="A43" s="41"/>
      <c r="B43" s="33" t="s">
        <v>101</v>
      </c>
      <c r="C43" s="19">
        <v>0</v>
      </c>
      <c r="D43" s="12"/>
      <c r="E43" s="22"/>
      <c r="F43" s="23" t="s">
        <v>4</v>
      </c>
      <c r="G43" s="26"/>
      <c r="H43" s="26"/>
      <c r="I43" s="26"/>
      <c r="J43" s="27"/>
    </row>
    <row r="44" spans="1:15" x14ac:dyDescent="0.2">
      <c r="A44" s="41"/>
      <c r="B44" s="138" t="s">
        <v>140</v>
      </c>
      <c r="C44" s="19">
        <v>0</v>
      </c>
      <c r="D44" s="7"/>
      <c r="E44" s="22"/>
      <c r="F44" s="28" t="s">
        <v>4</v>
      </c>
      <c r="G44" s="26"/>
      <c r="H44" s="26"/>
      <c r="I44" s="26"/>
      <c r="J44" s="27"/>
    </row>
    <row r="45" spans="1:15" x14ac:dyDescent="0.2">
      <c r="A45" s="182" t="s">
        <v>43</v>
      </c>
      <c r="B45" s="183"/>
      <c r="C45" s="21"/>
      <c r="D45" s="12" t="s">
        <v>3</v>
      </c>
      <c r="E45" s="81">
        <f>SUM(C40:C44)</f>
        <v>0</v>
      </c>
      <c r="F45" s="131">
        <f>$E45*(1+K45)</f>
        <v>0</v>
      </c>
      <c r="G45" s="132">
        <f>$E45*(1+L45)</f>
        <v>0</v>
      </c>
      <c r="H45" s="132">
        <f>$E45*(1+M45)</f>
        <v>0</v>
      </c>
      <c r="I45" s="132">
        <f>$E45*(1+N45)</f>
        <v>0</v>
      </c>
      <c r="J45" s="133">
        <f>$E45*(1+O45)</f>
        <v>0</v>
      </c>
      <c r="K45" s="79">
        <v>0</v>
      </c>
      <c r="L45" s="79">
        <v>0</v>
      </c>
      <c r="M45" s="79">
        <v>0</v>
      </c>
      <c r="N45" s="79">
        <v>0</v>
      </c>
      <c r="O45" s="79">
        <v>0</v>
      </c>
    </row>
    <row r="46" spans="1:15" ht="6" customHeight="1" x14ac:dyDescent="0.2">
      <c r="A46" s="39"/>
      <c r="B46" s="40"/>
      <c r="C46" s="7"/>
      <c r="D46" s="12"/>
      <c r="E46" s="164"/>
      <c r="F46" s="101"/>
      <c r="G46" s="101"/>
      <c r="H46" s="101"/>
      <c r="I46" s="101"/>
      <c r="J46" s="164"/>
    </row>
    <row r="47" spans="1:15" x14ac:dyDescent="0.2">
      <c r="A47" s="197" t="s">
        <v>102</v>
      </c>
      <c r="B47" s="198"/>
      <c r="C47" s="48"/>
      <c r="D47" s="100" t="s">
        <v>3</v>
      </c>
      <c r="E47" s="160">
        <v>0</v>
      </c>
      <c r="F47" s="131">
        <f>E47</f>
        <v>0</v>
      </c>
      <c r="G47" s="132">
        <f>E47</f>
        <v>0</v>
      </c>
      <c r="H47" s="132">
        <f>E47</f>
        <v>0</v>
      </c>
      <c r="I47" s="132">
        <f>E47</f>
        <v>0</v>
      </c>
      <c r="J47" s="133">
        <v>0</v>
      </c>
      <c r="K47" s="79"/>
      <c r="L47" s="79"/>
      <c r="M47" s="79"/>
      <c r="N47" s="79"/>
      <c r="O47" s="79"/>
    </row>
    <row r="48" spans="1:15" ht="6" customHeight="1" x14ac:dyDescent="0.2">
      <c r="A48" s="39"/>
      <c r="B48" s="40"/>
      <c r="C48" s="7"/>
      <c r="D48" s="12"/>
      <c r="E48" s="164"/>
      <c r="F48" s="22"/>
      <c r="G48" s="22"/>
      <c r="H48" s="22"/>
      <c r="I48" s="22"/>
      <c r="J48" s="24"/>
    </row>
    <row r="49" spans="1:20" x14ac:dyDescent="0.2">
      <c r="A49" s="41"/>
      <c r="B49" s="33" t="s">
        <v>87</v>
      </c>
      <c r="C49" s="25">
        <v>0</v>
      </c>
      <c r="D49" s="12"/>
      <c r="E49" s="22"/>
      <c r="F49" s="131">
        <f t="shared" ref="F49:F55" si="1">$C49*(1+K49)</f>
        <v>0</v>
      </c>
      <c r="G49" s="132">
        <f t="shared" ref="G49:G55" si="2">$C49*(1+L49)</f>
        <v>0</v>
      </c>
      <c r="H49" s="132">
        <f t="shared" ref="H49:H55" si="3">$C49*(1+M49)</f>
        <v>0</v>
      </c>
      <c r="I49" s="132">
        <f t="shared" ref="I49:I55" si="4">$C49*(1+N49)</f>
        <v>0</v>
      </c>
      <c r="J49" s="133">
        <f t="shared" ref="J49:J55" si="5">$C49*(1+O49)</f>
        <v>0</v>
      </c>
      <c r="K49" s="79">
        <v>-1</v>
      </c>
      <c r="L49" s="79">
        <v>-1</v>
      </c>
      <c r="M49" s="79">
        <v>0</v>
      </c>
      <c r="N49" s="79">
        <v>0</v>
      </c>
      <c r="O49" s="79">
        <v>0</v>
      </c>
    </row>
    <row r="50" spans="1:20" x14ac:dyDescent="0.2">
      <c r="A50" s="41"/>
      <c r="B50" s="33" t="s">
        <v>88</v>
      </c>
      <c r="C50" s="19">
        <v>0</v>
      </c>
      <c r="D50" s="12"/>
      <c r="E50" s="22"/>
      <c r="F50" s="131">
        <f t="shared" si="1"/>
        <v>0</v>
      </c>
      <c r="G50" s="132">
        <f t="shared" si="2"/>
        <v>0</v>
      </c>
      <c r="H50" s="132">
        <f t="shared" si="3"/>
        <v>0</v>
      </c>
      <c r="I50" s="132">
        <f t="shared" si="4"/>
        <v>0</v>
      </c>
      <c r="J50" s="133">
        <f t="shared" si="5"/>
        <v>0</v>
      </c>
      <c r="K50" s="79">
        <v>-1</v>
      </c>
      <c r="L50" s="79">
        <v>-1</v>
      </c>
      <c r="M50" s="79">
        <v>0</v>
      </c>
      <c r="N50" s="79">
        <v>0</v>
      </c>
      <c r="O50" s="79">
        <v>0</v>
      </c>
    </row>
    <row r="51" spans="1:20" x14ac:dyDescent="0.2">
      <c r="A51" s="41"/>
      <c r="B51" s="33" t="s">
        <v>89</v>
      </c>
      <c r="C51" s="19">
        <v>0</v>
      </c>
      <c r="D51" s="12"/>
      <c r="E51" s="22"/>
      <c r="F51" s="131">
        <f t="shared" si="1"/>
        <v>0</v>
      </c>
      <c r="G51" s="132">
        <f t="shared" si="2"/>
        <v>0</v>
      </c>
      <c r="H51" s="132">
        <f t="shared" si="3"/>
        <v>0</v>
      </c>
      <c r="I51" s="132">
        <f t="shared" si="4"/>
        <v>0</v>
      </c>
      <c r="J51" s="133">
        <f t="shared" si="5"/>
        <v>0</v>
      </c>
      <c r="K51" s="79">
        <v>0</v>
      </c>
      <c r="L51" s="79">
        <v>0</v>
      </c>
      <c r="M51" s="79">
        <v>-1</v>
      </c>
      <c r="N51" s="79">
        <v>-1</v>
      </c>
      <c r="O51" s="79">
        <v>-1</v>
      </c>
    </row>
    <row r="52" spans="1:20" x14ac:dyDescent="0.2">
      <c r="A52" s="41"/>
      <c r="B52" s="33" t="s">
        <v>90</v>
      </c>
      <c r="C52" s="19">
        <v>0</v>
      </c>
      <c r="D52" s="12"/>
      <c r="F52" s="131">
        <f t="shared" si="1"/>
        <v>0</v>
      </c>
      <c r="G52" s="132">
        <f t="shared" si="2"/>
        <v>0</v>
      </c>
      <c r="H52" s="132">
        <f t="shared" si="3"/>
        <v>0</v>
      </c>
      <c r="I52" s="132">
        <f t="shared" si="4"/>
        <v>0</v>
      </c>
      <c r="J52" s="133">
        <f t="shared" si="5"/>
        <v>0</v>
      </c>
      <c r="K52" s="79">
        <v>0</v>
      </c>
      <c r="L52" s="79">
        <v>0</v>
      </c>
      <c r="M52" s="79">
        <v>-1</v>
      </c>
      <c r="N52" s="79">
        <v>-1</v>
      </c>
      <c r="O52" s="79">
        <v>-1</v>
      </c>
    </row>
    <row r="53" spans="1:20" x14ac:dyDescent="0.2">
      <c r="A53" s="41"/>
      <c r="B53" s="33" t="s">
        <v>93</v>
      </c>
      <c r="C53" s="19">
        <v>0</v>
      </c>
      <c r="D53" s="12"/>
      <c r="F53" s="131">
        <f t="shared" si="1"/>
        <v>0</v>
      </c>
      <c r="G53" s="132">
        <f t="shared" si="2"/>
        <v>0</v>
      </c>
      <c r="H53" s="132">
        <f t="shared" si="3"/>
        <v>0</v>
      </c>
      <c r="I53" s="132">
        <f t="shared" si="4"/>
        <v>0</v>
      </c>
      <c r="J53" s="133">
        <f t="shared" si="5"/>
        <v>0</v>
      </c>
      <c r="K53" s="79">
        <v>-1</v>
      </c>
      <c r="L53" s="79">
        <v>-1</v>
      </c>
      <c r="M53" s="79">
        <v>0</v>
      </c>
      <c r="N53" s="79">
        <v>0</v>
      </c>
      <c r="O53" s="79">
        <v>0</v>
      </c>
    </row>
    <row r="54" spans="1:20" x14ac:dyDescent="0.2">
      <c r="A54" s="41"/>
      <c r="B54" s="33" t="s">
        <v>94</v>
      </c>
      <c r="C54" s="19">
        <v>0</v>
      </c>
      <c r="D54" s="12"/>
      <c r="E54" s="22"/>
      <c r="F54" s="131">
        <f t="shared" si="1"/>
        <v>0</v>
      </c>
      <c r="G54" s="132">
        <f t="shared" si="2"/>
        <v>0</v>
      </c>
      <c r="H54" s="132">
        <f t="shared" si="3"/>
        <v>0</v>
      </c>
      <c r="I54" s="132">
        <f t="shared" si="4"/>
        <v>0</v>
      </c>
      <c r="J54" s="133">
        <f t="shared" si="5"/>
        <v>0</v>
      </c>
      <c r="K54" s="79">
        <v>-1</v>
      </c>
      <c r="L54" s="79">
        <v>-1</v>
      </c>
      <c r="M54" s="79">
        <v>0</v>
      </c>
      <c r="N54" s="79">
        <v>0</v>
      </c>
      <c r="O54" s="79">
        <v>0</v>
      </c>
    </row>
    <row r="55" spans="1:20" x14ac:dyDescent="0.2">
      <c r="A55" s="41"/>
      <c r="B55" s="55" t="s">
        <v>8</v>
      </c>
      <c r="C55" s="20">
        <v>0</v>
      </c>
      <c r="D55" s="12"/>
      <c r="E55" s="22"/>
      <c r="F55" s="131">
        <f t="shared" si="1"/>
        <v>0</v>
      </c>
      <c r="G55" s="132">
        <f t="shared" si="2"/>
        <v>0</v>
      </c>
      <c r="H55" s="132">
        <f t="shared" si="3"/>
        <v>0</v>
      </c>
      <c r="I55" s="132">
        <f t="shared" si="4"/>
        <v>0</v>
      </c>
      <c r="J55" s="133">
        <f t="shared" si="5"/>
        <v>0</v>
      </c>
      <c r="K55" s="79">
        <v>0</v>
      </c>
      <c r="L55" s="79">
        <v>0</v>
      </c>
      <c r="M55" s="79">
        <v>0</v>
      </c>
      <c r="N55" s="79">
        <v>0</v>
      </c>
      <c r="O55" s="79">
        <v>0</v>
      </c>
    </row>
    <row r="56" spans="1:20" x14ac:dyDescent="0.2">
      <c r="A56" s="182" t="s">
        <v>68</v>
      </c>
      <c r="B56" s="183"/>
      <c r="C56" s="177"/>
      <c r="D56" s="12" t="s">
        <v>3</v>
      </c>
      <c r="E56" s="81">
        <f>SUM(C49:C55)</f>
        <v>0</v>
      </c>
      <c r="F56" s="131">
        <f>SUM(F49:F55)</f>
        <v>0</v>
      </c>
      <c r="G56" s="132">
        <f>SUM(G49:G55)</f>
        <v>0</v>
      </c>
      <c r="H56" s="132">
        <f>SUM(H49:H55)</f>
        <v>0</v>
      </c>
      <c r="I56" s="132">
        <f>SUM(I49:I55)</f>
        <v>0</v>
      </c>
      <c r="J56" s="133">
        <f>SUM(J49:J55)</f>
        <v>0</v>
      </c>
      <c r="K56" s="79"/>
      <c r="L56" s="79"/>
      <c r="M56" s="79"/>
      <c r="N56" s="79"/>
      <c r="O56" s="79"/>
    </row>
    <row r="57" spans="1:20" ht="6" customHeight="1" x14ac:dyDescent="0.2">
      <c r="A57" s="39"/>
      <c r="B57" s="40"/>
      <c r="C57" s="7"/>
      <c r="D57" s="12"/>
      <c r="E57" s="22"/>
      <c r="F57" s="22"/>
      <c r="G57" s="22"/>
      <c r="H57" s="22"/>
      <c r="I57" s="22"/>
      <c r="J57" s="24"/>
    </row>
    <row r="58" spans="1:20" x14ac:dyDescent="0.2">
      <c r="A58" s="41"/>
      <c r="B58" s="33" t="s">
        <v>83</v>
      </c>
      <c r="C58" s="25">
        <v>0</v>
      </c>
      <c r="D58" s="12"/>
      <c r="E58" s="22"/>
      <c r="F58" s="23" t="s">
        <v>4</v>
      </c>
      <c r="G58" s="22"/>
      <c r="H58" s="22"/>
      <c r="I58" s="22"/>
      <c r="J58" s="24"/>
    </row>
    <row r="59" spans="1:20" x14ac:dyDescent="0.2">
      <c r="A59" s="41"/>
      <c r="B59" s="33" t="s">
        <v>84</v>
      </c>
      <c r="C59" s="19">
        <v>0</v>
      </c>
      <c r="D59" s="12"/>
      <c r="E59" s="22"/>
      <c r="F59" s="28" t="s">
        <v>4</v>
      </c>
      <c r="G59" s="22"/>
      <c r="H59" s="22"/>
      <c r="I59" s="22"/>
      <c r="J59" s="24"/>
    </row>
    <row r="60" spans="1:20" x14ac:dyDescent="0.2">
      <c r="A60" s="41"/>
      <c r="B60" s="33" t="s">
        <v>85</v>
      </c>
      <c r="C60" s="19">
        <v>0</v>
      </c>
      <c r="D60" s="12"/>
      <c r="E60" s="22"/>
      <c r="F60" s="23" t="s">
        <v>4</v>
      </c>
      <c r="G60" s="26"/>
      <c r="H60" s="26"/>
      <c r="I60" s="26"/>
      <c r="J60" s="27"/>
    </row>
    <row r="61" spans="1:20" x14ac:dyDescent="0.2">
      <c r="A61" s="41"/>
      <c r="B61" s="33" t="s">
        <v>86</v>
      </c>
      <c r="C61" s="19">
        <v>0</v>
      </c>
      <c r="D61" s="12"/>
      <c r="F61" s="23" t="s">
        <v>4</v>
      </c>
      <c r="G61" s="22"/>
      <c r="H61" s="22"/>
      <c r="I61" s="22"/>
      <c r="J61" s="24"/>
    </row>
    <row r="62" spans="1:20" x14ac:dyDescent="0.2">
      <c r="A62" s="41"/>
      <c r="B62" s="55" t="s">
        <v>8</v>
      </c>
      <c r="C62" s="19">
        <v>0</v>
      </c>
      <c r="D62" s="7"/>
      <c r="E62" s="22"/>
      <c r="F62" s="28" t="s">
        <v>4</v>
      </c>
      <c r="G62" s="26"/>
      <c r="H62" s="26"/>
      <c r="I62" s="26"/>
      <c r="J62" s="27"/>
    </row>
    <row r="63" spans="1:20" x14ac:dyDescent="0.2">
      <c r="A63" s="182" t="s">
        <v>66</v>
      </c>
      <c r="B63" s="183"/>
      <c r="C63" s="21"/>
      <c r="D63" s="12" t="s">
        <v>3</v>
      </c>
      <c r="E63" s="81">
        <f>SUM(C58:C62)</f>
        <v>0</v>
      </c>
      <c r="F63" s="131">
        <f>$E63*(1+K63)</f>
        <v>0</v>
      </c>
      <c r="G63" s="132">
        <f>$E63*(1+L63)</f>
        <v>0</v>
      </c>
      <c r="H63" s="132">
        <f>$E63*(1+M63)</f>
        <v>0</v>
      </c>
      <c r="I63" s="132">
        <f>$E63*(1+N63)</f>
        <v>0</v>
      </c>
      <c r="J63" s="133">
        <f>$E63*(1+O63)</f>
        <v>0</v>
      </c>
      <c r="K63" s="79">
        <v>0</v>
      </c>
      <c r="L63" s="79">
        <v>0</v>
      </c>
      <c r="M63" s="79">
        <v>0</v>
      </c>
      <c r="N63" s="79">
        <v>0</v>
      </c>
      <c r="O63" s="79">
        <v>0</v>
      </c>
    </row>
    <row r="64" spans="1:20" ht="6" customHeight="1" x14ac:dyDescent="0.2">
      <c r="A64" s="151"/>
      <c r="B64" s="40"/>
      <c r="D64" s="86"/>
      <c r="F64" s="28"/>
      <c r="G64" s="26"/>
      <c r="H64" s="26"/>
      <c r="I64" s="26"/>
      <c r="J64" s="27"/>
      <c r="S64" s="141"/>
      <c r="T64" s="141"/>
    </row>
    <row r="65" spans="1:15" x14ac:dyDescent="0.2">
      <c r="A65" s="41"/>
      <c r="B65" s="33" t="s">
        <v>116</v>
      </c>
      <c r="C65" s="25">
        <v>0</v>
      </c>
      <c r="D65" s="12"/>
      <c r="E65" s="22"/>
      <c r="F65" s="131">
        <f t="shared" ref="F65:J68" si="6">$C65*(1+K65)</f>
        <v>0</v>
      </c>
      <c r="G65" s="132">
        <f t="shared" si="6"/>
        <v>0</v>
      </c>
      <c r="H65" s="132">
        <f t="shared" si="6"/>
        <v>0</v>
      </c>
      <c r="I65" s="132">
        <f t="shared" si="6"/>
        <v>0</v>
      </c>
      <c r="J65" s="133">
        <f t="shared" si="6"/>
        <v>0</v>
      </c>
      <c r="K65" s="79">
        <v>0</v>
      </c>
      <c r="L65" s="79">
        <v>0</v>
      </c>
      <c r="M65" s="79">
        <v>0</v>
      </c>
      <c r="N65" s="79">
        <v>0</v>
      </c>
      <c r="O65" s="79">
        <v>0</v>
      </c>
    </row>
    <row r="66" spans="1:15" x14ac:dyDescent="0.2">
      <c r="A66" s="41"/>
      <c r="B66" s="33" t="s">
        <v>91</v>
      </c>
      <c r="C66" s="19">
        <v>0</v>
      </c>
      <c r="D66" s="12"/>
      <c r="E66" s="22"/>
      <c r="F66" s="131">
        <f t="shared" si="6"/>
        <v>0</v>
      </c>
      <c r="G66" s="132">
        <f t="shared" si="6"/>
        <v>0</v>
      </c>
      <c r="H66" s="132">
        <f t="shared" si="6"/>
        <v>0</v>
      </c>
      <c r="I66" s="132">
        <f t="shared" si="6"/>
        <v>0</v>
      </c>
      <c r="J66" s="133">
        <f t="shared" si="6"/>
        <v>0</v>
      </c>
      <c r="K66" s="79">
        <v>0</v>
      </c>
      <c r="L66" s="79">
        <v>0</v>
      </c>
      <c r="M66" s="79">
        <v>0</v>
      </c>
      <c r="N66" s="79">
        <v>0</v>
      </c>
      <c r="O66" s="79">
        <v>0</v>
      </c>
    </row>
    <row r="67" spans="1:15" x14ac:dyDescent="0.2">
      <c r="A67" s="41"/>
      <c r="B67" s="33" t="s">
        <v>92</v>
      </c>
      <c r="C67" s="19">
        <v>0</v>
      </c>
      <c r="D67" s="12"/>
      <c r="E67" s="22"/>
      <c r="F67" s="131"/>
      <c r="G67" s="132"/>
      <c r="H67" s="132"/>
      <c r="I67" s="132"/>
      <c r="J67" s="133"/>
      <c r="K67" s="79"/>
      <c r="L67" s="79"/>
      <c r="M67" s="79"/>
      <c r="N67" s="79"/>
      <c r="O67" s="79"/>
    </row>
    <row r="68" spans="1:15" x14ac:dyDescent="0.2">
      <c r="A68" s="41"/>
      <c r="B68" s="33" t="s">
        <v>133</v>
      </c>
      <c r="C68" s="19">
        <v>0</v>
      </c>
      <c r="D68" s="12"/>
      <c r="E68" s="22"/>
      <c r="F68" s="131">
        <f t="shared" si="6"/>
        <v>0</v>
      </c>
      <c r="G68" s="132">
        <f t="shared" si="6"/>
        <v>0</v>
      </c>
      <c r="H68" s="132">
        <f t="shared" si="6"/>
        <v>0</v>
      </c>
      <c r="I68" s="132">
        <f t="shared" si="6"/>
        <v>0</v>
      </c>
      <c r="J68" s="133">
        <f t="shared" si="6"/>
        <v>0</v>
      </c>
      <c r="K68" s="79">
        <v>0</v>
      </c>
      <c r="L68" s="79">
        <v>0</v>
      </c>
      <c r="M68" s="79">
        <v>0</v>
      </c>
      <c r="N68" s="79">
        <v>0</v>
      </c>
      <c r="O68" s="79">
        <v>0</v>
      </c>
    </row>
    <row r="69" spans="1:15" x14ac:dyDescent="0.2">
      <c r="A69" s="182" t="s">
        <v>78</v>
      </c>
      <c r="B69" s="183"/>
      <c r="C69" s="21"/>
      <c r="D69" s="12" t="s">
        <v>3</v>
      </c>
      <c r="E69" s="81">
        <f>SUM(C65:C68)</f>
        <v>0</v>
      </c>
      <c r="F69" s="131">
        <f>SUM(F65:F68)</f>
        <v>0</v>
      </c>
      <c r="G69" s="132">
        <f>SUM(G65:G68)</f>
        <v>0</v>
      </c>
      <c r="H69" s="132">
        <f>SUM(H65:H68)</f>
        <v>0</v>
      </c>
      <c r="I69" s="132">
        <f>SUM(I65:I68)</f>
        <v>0</v>
      </c>
      <c r="J69" s="133">
        <f>SUM(J65:J68)</f>
        <v>0</v>
      </c>
      <c r="K69" s="79" t="s">
        <v>4</v>
      </c>
      <c r="L69" s="79" t="s">
        <v>4</v>
      </c>
      <c r="M69" s="79" t="s">
        <v>4</v>
      </c>
      <c r="N69" s="79" t="s">
        <v>4</v>
      </c>
      <c r="O69" s="79" t="s">
        <v>4</v>
      </c>
    </row>
    <row r="70" spans="1:15" ht="6" customHeight="1" x14ac:dyDescent="0.2">
      <c r="A70" s="152"/>
      <c r="J70" s="165"/>
    </row>
    <row r="71" spans="1:15" ht="12.75" customHeight="1" x14ac:dyDescent="0.2">
      <c r="A71" s="41"/>
      <c r="B71" s="38" t="s">
        <v>117</v>
      </c>
      <c r="C71" s="25">
        <v>0</v>
      </c>
      <c r="D71" s="49"/>
      <c r="E71" s="49"/>
      <c r="F71" s="28"/>
      <c r="G71" s="26"/>
      <c r="H71" s="26"/>
      <c r="I71" s="26"/>
      <c r="J71" s="27"/>
    </row>
    <row r="72" spans="1:15" ht="12.75" customHeight="1" x14ac:dyDescent="0.2">
      <c r="A72" s="41"/>
      <c r="B72" s="38" t="s">
        <v>118</v>
      </c>
      <c r="C72" s="19">
        <v>0</v>
      </c>
      <c r="D72" s="49"/>
      <c r="E72" s="49"/>
      <c r="F72" s="28"/>
      <c r="G72" s="26"/>
      <c r="H72" s="26"/>
      <c r="I72" s="26"/>
      <c r="J72" s="27"/>
    </row>
    <row r="73" spans="1:15" ht="12.75" customHeight="1" x14ac:dyDescent="0.2">
      <c r="A73" s="41"/>
      <c r="B73" s="38" t="s">
        <v>119</v>
      </c>
      <c r="C73" s="19">
        <v>0</v>
      </c>
      <c r="D73" s="49"/>
      <c r="E73" s="49"/>
      <c r="F73" s="28"/>
      <c r="G73" s="26"/>
      <c r="H73" s="26"/>
      <c r="I73" s="26"/>
      <c r="J73" s="27"/>
    </row>
    <row r="74" spans="1:15" ht="12.75" customHeight="1" x14ac:dyDescent="0.2">
      <c r="A74" s="41"/>
      <c r="B74" s="38" t="s">
        <v>40</v>
      </c>
      <c r="C74" s="20">
        <v>0</v>
      </c>
      <c r="D74" s="83"/>
      <c r="E74" s="49"/>
      <c r="F74" s="28"/>
      <c r="G74" s="26"/>
      <c r="H74" s="26"/>
      <c r="I74" s="26"/>
      <c r="J74" s="27"/>
    </row>
    <row r="75" spans="1:15" ht="12.75" customHeight="1" x14ac:dyDescent="0.2">
      <c r="A75" s="182" t="s">
        <v>46</v>
      </c>
      <c r="B75" s="183"/>
      <c r="C75" s="21"/>
      <c r="D75" s="12" t="s">
        <v>3</v>
      </c>
      <c r="E75" s="159">
        <f>SUM(C71:C74)</f>
        <v>0</v>
      </c>
      <c r="F75" s="131">
        <f>$E75*(1+K75)</f>
        <v>0</v>
      </c>
      <c r="G75" s="132">
        <f>$E75*(1+L75)</f>
        <v>0</v>
      </c>
      <c r="H75" s="132">
        <f>$E75*(1+M75)</f>
        <v>0</v>
      </c>
      <c r="I75" s="132">
        <f>$E75*(1+N75)</f>
        <v>0</v>
      </c>
      <c r="J75" s="133">
        <f>$E75*(1+O75)</f>
        <v>0</v>
      </c>
      <c r="K75" s="79">
        <f>1/-($N$3+1)</f>
        <v>-0.33333333333333331</v>
      </c>
      <c r="L75" s="79">
        <f>1/-($N$3+1)</f>
        <v>-0.33333333333333331</v>
      </c>
      <c r="M75" s="79">
        <f>1/($N$3+1)</f>
        <v>0.33333333333333331</v>
      </c>
      <c r="N75" s="79">
        <f>1/($N$3+1)</f>
        <v>0.33333333333333331</v>
      </c>
      <c r="O75" s="79">
        <f>IF($N$3=2,0,((2+1-$N$3)/$N$3))</f>
        <v>0</v>
      </c>
    </row>
    <row r="76" spans="1:15" ht="6" customHeight="1" x14ac:dyDescent="0.2">
      <c r="A76" s="85"/>
      <c r="B76" s="21"/>
      <c r="C76" s="21"/>
      <c r="D76" s="12"/>
      <c r="E76" s="22"/>
      <c r="F76" s="134"/>
      <c r="G76" s="135"/>
      <c r="H76" s="135"/>
      <c r="I76" s="135"/>
      <c r="J76" s="136"/>
      <c r="K76" s="79"/>
      <c r="L76" s="79"/>
      <c r="M76" s="79"/>
      <c r="N76" s="79"/>
      <c r="O76" s="79"/>
    </row>
    <row r="77" spans="1:15" ht="12.75" customHeight="1" x14ac:dyDescent="0.2">
      <c r="A77" s="85" t="s">
        <v>79</v>
      </c>
      <c r="B77" s="21"/>
      <c r="C77" s="170">
        <v>0</v>
      </c>
      <c r="D77" s="12"/>
      <c r="E77" s="22"/>
      <c r="F77" s="134"/>
      <c r="G77" s="135"/>
      <c r="H77" s="135"/>
      <c r="I77" s="135"/>
      <c r="J77" s="136"/>
      <c r="K77" s="79"/>
      <c r="L77" s="79"/>
      <c r="M77" s="79"/>
      <c r="N77" s="79"/>
      <c r="O77" s="79"/>
    </row>
    <row r="78" spans="1:15" ht="12.75" customHeight="1" x14ac:dyDescent="0.2">
      <c r="A78" s="85" t="s">
        <v>80</v>
      </c>
      <c r="B78" s="21"/>
      <c r="C78" s="171">
        <v>0</v>
      </c>
      <c r="D78" s="12"/>
      <c r="E78" s="22"/>
      <c r="F78" s="134"/>
      <c r="G78" s="135"/>
      <c r="H78" s="135"/>
      <c r="I78" s="135"/>
      <c r="J78" s="136"/>
      <c r="K78" s="79"/>
      <c r="L78" s="79"/>
      <c r="M78" s="79"/>
      <c r="N78" s="79"/>
      <c r="O78" s="79"/>
    </row>
    <row r="79" spans="1:15" ht="12.75" customHeight="1" x14ac:dyDescent="0.2">
      <c r="A79" s="85" t="s">
        <v>141</v>
      </c>
      <c r="B79" s="21"/>
      <c r="C79" s="171">
        <v>0</v>
      </c>
      <c r="D79" s="12"/>
      <c r="E79" s="22"/>
      <c r="F79" s="134"/>
      <c r="G79" s="135"/>
      <c r="H79" s="135"/>
      <c r="I79" s="135"/>
      <c r="J79" s="136"/>
      <c r="K79" s="79"/>
      <c r="L79" s="79"/>
      <c r="M79" s="79"/>
      <c r="N79" s="79"/>
      <c r="O79" s="79"/>
    </row>
    <row r="80" spans="1:15" ht="6" customHeight="1" x14ac:dyDescent="0.2">
      <c r="A80" s="85"/>
      <c r="B80" s="21"/>
      <c r="C80" s="21"/>
      <c r="D80" s="12"/>
      <c r="E80" s="22"/>
      <c r="F80" s="134"/>
      <c r="G80" s="135"/>
      <c r="H80" s="135"/>
      <c r="I80" s="135"/>
      <c r="J80" s="136"/>
      <c r="K80" s="79"/>
      <c r="L80" s="79"/>
      <c r="M80" s="79"/>
      <c r="N80" s="79"/>
      <c r="O80" s="79"/>
    </row>
    <row r="81" spans="1:20" x14ac:dyDescent="0.2">
      <c r="A81" s="173" t="s">
        <v>18</v>
      </c>
      <c r="B81" s="169"/>
      <c r="C81" s="21"/>
      <c r="D81" s="21"/>
      <c r="E81" s="163">
        <v>0</v>
      </c>
      <c r="F81" s="131">
        <f>$E81*(1+K81)</f>
        <v>0</v>
      </c>
      <c r="G81" s="132">
        <f>$E81*(1+L81)</f>
        <v>0</v>
      </c>
      <c r="H81" s="132">
        <f>$E81*(1+M81)</f>
        <v>0</v>
      </c>
      <c r="I81" s="132">
        <f>$E81*(1+N81)</f>
        <v>0</v>
      </c>
      <c r="J81" s="133">
        <f>$E81*(1+O81)</f>
        <v>0</v>
      </c>
      <c r="K81" s="79">
        <v>0</v>
      </c>
      <c r="L81" s="79">
        <v>0</v>
      </c>
      <c r="M81" s="79">
        <v>0</v>
      </c>
      <c r="N81" s="79">
        <v>0</v>
      </c>
      <c r="O81" s="79">
        <v>-1</v>
      </c>
      <c r="Q81" s="1" t="s">
        <v>64</v>
      </c>
      <c r="S81" s="97">
        <v>1</v>
      </c>
      <c r="T81" s="142" t="s">
        <v>65</v>
      </c>
    </row>
    <row r="82" spans="1:20" ht="6" customHeight="1" x14ac:dyDescent="0.2">
      <c r="A82" s="85"/>
      <c r="B82" s="21"/>
      <c r="C82" s="145"/>
      <c r="D82" s="12"/>
      <c r="E82" s="22"/>
      <c r="F82" s="134"/>
      <c r="G82" s="135"/>
      <c r="H82" s="135"/>
      <c r="I82" s="135"/>
      <c r="J82" s="136"/>
      <c r="K82" s="79"/>
      <c r="L82" s="79"/>
      <c r="M82" s="79"/>
      <c r="N82" s="79"/>
      <c r="O82" s="79"/>
    </row>
    <row r="83" spans="1:20" x14ac:dyDescent="0.2">
      <c r="A83" s="197" t="s">
        <v>19</v>
      </c>
      <c r="B83" s="198"/>
      <c r="C83" s="48"/>
      <c r="D83" s="100" t="s">
        <v>4</v>
      </c>
      <c r="E83" s="160">
        <v>0</v>
      </c>
      <c r="F83" s="131">
        <f>$E83*(1+K83)</f>
        <v>0</v>
      </c>
      <c r="G83" s="132">
        <f>$E83*(1+L83)</f>
        <v>0</v>
      </c>
      <c r="H83" s="132">
        <f>$E83*(1+M83)</f>
        <v>0</v>
      </c>
      <c r="I83" s="132">
        <f>$E83*(1+N83)</f>
        <v>0</v>
      </c>
      <c r="J83" s="133">
        <f>$E83*(1+O83)</f>
        <v>0</v>
      </c>
      <c r="K83" s="79">
        <v>0</v>
      </c>
      <c r="L83" s="79">
        <v>0</v>
      </c>
      <c r="M83" s="79">
        <v>0</v>
      </c>
      <c r="N83" s="79">
        <v>0</v>
      </c>
      <c r="O83" s="79">
        <v>0</v>
      </c>
    </row>
    <row r="84" spans="1:20" ht="6" customHeight="1" x14ac:dyDescent="0.2">
      <c r="A84" s="174"/>
      <c r="B84" s="21"/>
      <c r="C84" s="145"/>
      <c r="D84" s="12"/>
      <c r="E84" s="22"/>
      <c r="F84" s="134"/>
      <c r="G84" s="135"/>
      <c r="H84" s="135"/>
      <c r="I84" s="135"/>
      <c r="J84" s="136"/>
      <c r="K84" s="79"/>
      <c r="L84" s="79"/>
      <c r="M84" s="79"/>
      <c r="N84" s="79"/>
      <c r="O84" s="79"/>
    </row>
    <row r="85" spans="1:20" x14ac:dyDescent="0.2">
      <c r="A85" s="41"/>
      <c r="B85" s="33" t="s">
        <v>9</v>
      </c>
      <c r="C85" s="64">
        <v>0</v>
      </c>
      <c r="D85" s="12"/>
      <c r="E85" s="56"/>
      <c r="F85" s="57"/>
      <c r="G85" s="56"/>
      <c r="H85" s="56"/>
      <c r="I85" s="56"/>
      <c r="J85" s="58"/>
    </row>
    <row r="86" spans="1:20" x14ac:dyDescent="0.2">
      <c r="A86" s="41"/>
      <c r="B86" s="33" t="s">
        <v>122</v>
      </c>
      <c r="C86" s="65">
        <v>0</v>
      </c>
      <c r="D86" s="12"/>
      <c r="E86" s="22"/>
      <c r="F86" s="23"/>
      <c r="G86" s="22"/>
      <c r="H86" s="22"/>
      <c r="I86" s="22"/>
      <c r="J86" s="24"/>
    </row>
    <row r="87" spans="1:20" x14ac:dyDescent="0.2">
      <c r="A87" s="41"/>
      <c r="B87" s="33" t="s">
        <v>10</v>
      </c>
      <c r="C87" s="65">
        <v>0</v>
      </c>
      <c r="D87" s="12"/>
      <c r="E87" s="22"/>
      <c r="F87" s="23"/>
      <c r="G87" s="22"/>
      <c r="H87" s="22"/>
      <c r="I87" s="22"/>
      <c r="J87" s="24"/>
    </row>
    <row r="88" spans="1:20" x14ac:dyDescent="0.2">
      <c r="A88" s="41"/>
      <c r="B88" s="33" t="s">
        <v>11</v>
      </c>
      <c r="C88" s="65">
        <v>0</v>
      </c>
      <c r="D88" s="12"/>
      <c r="E88" s="26"/>
      <c r="F88" s="28"/>
      <c r="G88" s="26"/>
      <c r="H88" s="26"/>
      <c r="I88" s="26"/>
      <c r="J88" s="27"/>
    </row>
    <row r="89" spans="1:20" x14ac:dyDescent="0.2">
      <c r="A89" s="41"/>
      <c r="B89" s="33" t="s">
        <v>27</v>
      </c>
      <c r="C89" s="65">
        <v>0</v>
      </c>
      <c r="D89" s="12"/>
      <c r="E89" s="22"/>
      <c r="F89" s="23"/>
      <c r="G89" s="22"/>
      <c r="H89" s="22"/>
      <c r="I89" s="22"/>
      <c r="J89" s="24"/>
    </row>
    <row r="90" spans="1:20" x14ac:dyDescent="0.2">
      <c r="A90" s="41"/>
      <c r="B90" s="33" t="s">
        <v>12</v>
      </c>
      <c r="C90" s="65">
        <v>0</v>
      </c>
      <c r="D90" s="12"/>
      <c r="E90" s="22"/>
      <c r="F90" s="23"/>
      <c r="G90" s="22"/>
      <c r="H90" s="22"/>
      <c r="I90" s="22"/>
      <c r="J90" s="24"/>
    </row>
    <row r="91" spans="1:20" x14ac:dyDescent="0.2">
      <c r="A91" s="41"/>
      <c r="B91" s="33" t="s">
        <v>114</v>
      </c>
      <c r="C91" s="65">
        <v>0</v>
      </c>
      <c r="D91" s="12"/>
      <c r="E91" s="26"/>
      <c r="F91" s="28"/>
      <c r="G91" s="26"/>
      <c r="H91" s="26"/>
      <c r="I91" s="26"/>
      <c r="J91" s="27"/>
    </row>
    <row r="92" spans="1:20" x14ac:dyDescent="0.2">
      <c r="A92" s="41"/>
      <c r="B92" s="33" t="s">
        <v>121</v>
      </c>
      <c r="C92" s="65">
        <v>0</v>
      </c>
      <c r="D92" s="12"/>
      <c r="E92" s="22"/>
      <c r="F92" s="23"/>
      <c r="G92" s="22"/>
      <c r="H92" s="22"/>
      <c r="I92" s="22"/>
      <c r="J92" s="24"/>
    </row>
    <row r="93" spans="1:20" x14ac:dyDescent="0.2">
      <c r="A93" s="41"/>
      <c r="B93" s="33" t="s">
        <v>13</v>
      </c>
      <c r="C93" s="65">
        <v>0</v>
      </c>
      <c r="D93" s="12"/>
      <c r="E93" s="26"/>
      <c r="F93" s="94"/>
      <c r="G93" s="26"/>
      <c r="H93" s="26"/>
      <c r="I93" s="26"/>
      <c r="J93" s="27"/>
    </row>
    <row r="94" spans="1:20" x14ac:dyDescent="0.2">
      <c r="A94" s="41"/>
      <c r="B94" s="55" t="s">
        <v>15</v>
      </c>
      <c r="C94" s="147">
        <v>0</v>
      </c>
      <c r="D94" s="12"/>
      <c r="E94" s="26"/>
      <c r="F94" s="94"/>
      <c r="G94" s="26"/>
      <c r="H94" s="26"/>
      <c r="I94" s="26"/>
      <c r="J94" s="27"/>
    </row>
    <row r="95" spans="1:20" x14ac:dyDescent="0.2">
      <c r="A95" s="41"/>
      <c r="B95" s="55" t="s">
        <v>15</v>
      </c>
      <c r="C95" s="66">
        <v>0</v>
      </c>
      <c r="D95" s="12"/>
      <c r="E95" s="22"/>
      <c r="F95" s="23"/>
      <c r="G95" s="22"/>
      <c r="H95" s="22"/>
      <c r="I95" s="22"/>
      <c r="J95" s="24"/>
    </row>
    <row r="96" spans="1:20" x14ac:dyDescent="0.2">
      <c r="A96" s="182" t="s">
        <v>37</v>
      </c>
      <c r="B96" s="183"/>
      <c r="C96" s="21"/>
      <c r="D96" s="12" t="s">
        <v>3</v>
      </c>
      <c r="E96" s="159">
        <f>SUM(C85:C95)</f>
        <v>0</v>
      </c>
      <c r="F96" s="131">
        <f>$E96*(1+K96)</f>
        <v>0</v>
      </c>
      <c r="G96" s="132">
        <f>$E96*(1+L96)</f>
        <v>0</v>
      </c>
      <c r="H96" s="132">
        <f>$E96*(1+M96)</f>
        <v>0</v>
      </c>
      <c r="I96" s="132">
        <f>$E96*(1+N96)</f>
        <v>0</v>
      </c>
      <c r="J96" s="133">
        <f>$E96*(1+O96)</f>
        <v>0</v>
      </c>
      <c r="K96" s="79">
        <f>1/-($N$3+1)</f>
        <v>-0.33333333333333331</v>
      </c>
      <c r="L96" s="79">
        <f>1/-($N$3+1)</f>
        <v>-0.33333333333333331</v>
      </c>
      <c r="M96" s="79">
        <f>1/-($N$3+1)</f>
        <v>-0.33333333333333331</v>
      </c>
      <c r="N96" s="79">
        <f>1/-($N$3+1)</f>
        <v>-0.33333333333333331</v>
      </c>
      <c r="O96" s="79">
        <f>IF($N$3&lt;=2,0,((2+1-$N$3)/$N$3))</f>
        <v>0</v>
      </c>
    </row>
    <row r="97" spans="1:15" ht="6" customHeight="1" x14ac:dyDescent="0.2">
      <c r="A97" s="85"/>
      <c r="B97" s="21"/>
      <c r="C97" s="145"/>
      <c r="D97" s="12"/>
      <c r="E97" s="164"/>
      <c r="F97" s="135"/>
      <c r="G97" s="135"/>
      <c r="H97" s="135"/>
      <c r="I97" s="135"/>
      <c r="J97" s="136"/>
      <c r="K97" s="79"/>
      <c r="L97" s="79"/>
      <c r="M97" s="79"/>
      <c r="N97" s="79"/>
      <c r="O97" s="79"/>
    </row>
    <row r="98" spans="1:15" ht="12.75" customHeight="1" x14ac:dyDescent="0.2">
      <c r="A98" s="85" t="s">
        <v>103</v>
      </c>
      <c r="B98" s="21"/>
      <c r="C98" s="170">
        <v>0</v>
      </c>
      <c r="D98" s="12"/>
      <c r="E98" s="24"/>
      <c r="F98" s="135"/>
      <c r="G98" s="135"/>
      <c r="H98" s="135"/>
      <c r="I98" s="135"/>
      <c r="J98" s="136"/>
      <c r="K98" s="79"/>
      <c r="L98" s="79"/>
      <c r="M98" s="79"/>
      <c r="N98" s="79"/>
      <c r="O98" s="79"/>
    </row>
    <row r="99" spans="1:15" ht="12.75" customHeight="1" x14ac:dyDescent="0.2">
      <c r="A99" s="85" t="s">
        <v>104</v>
      </c>
      <c r="B99" s="21"/>
      <c r="C99" s="171">
        <v>0</v>
      </c>
      <c r="D99" s="12"/>
      <c r="E99" s="24"/>
      <c r="F99" s="135"/>
      <c r="G99" s="135"/>
      <c r="H99" s="135"/>
      <c r="I99" s="135"/>
      <c r="J99" s="136"/>
      <c r="K99" s="79"/>
      <c r="L99" s="79"/>
      <c r="M99" s="79"/>
      <c r="N99" s="79"/>
      <c r="O99" s="79"/>
    </row>
    <row r="100" spans="1:15" ht="6" customHeight="1" x14ac:dyDescent="0.2">
      <c r="A100" s="85"/>
      <c r="B100" s="21"/>
      <c r="C100" s="145"/>
      <c r="D100" s="12"/>
      <c r="E100" s="24"/>
      <c r="F100" s="135"/>
      <c r="G100" s="135"/>
      <c r="H100" s="135"/>
      <c r="I100" s="135"/>
      <c r="J100" s="136"/>
      <c r="K100" s="79"/>
      <c r="L100" s="79"/>
      <c r="M100" s="79"/>
      <c r="N100" s="79"/>
      <c r="O100" s="79"/>
    </row>
    <row r="101" spans="1:15" x14ac:dyDescent="0.2">
      <c r="A101" s="41"/>
      <c r="B101" s="33" t="s">
        <v>28</v>
      </c>
      <c r="C101" s="64">
        <v>0</v>
      </c>
      <c r="D101" s="12"/>
      <c r="E101" s="22"/>
      <c r="F101" s="184" t="s">
        <v>107</v>
      </c>
      <c r="G101" s="185"/>
      <c r="H101" s="185"/>
      <c r="I101" s="185"/>
      <c r="J101" s="186"/>
    </row>
    <row r="102" spans="1:15" x14ac:dyDescent="0.2">
      <c r="A102" s="41"/>
      <c r="B102" s="33" t="s">
        <v>29</v>
      </c>
      <c r="C102" s="65">
        <v>0</v>
      </c>
      <c r="D102" s="12"/>
      <c r="E102" s="22"/>
      <c r="F102" s="23"/>
      <c r="G102" s="22"/>
      <c r="H102" s="22"/>
      <c r="I102" s="22"/>
      <c r="J102" s="24"/>
    </row>
    <row r="103" spans="1:15" x14ac:dyDescent="0.2">
      <c r="A103" s="41"/>
      <c r="B103" s="80" t="s">
        <v>99</v>
      </c>
      <c r="C103" s="19">
        <v>0</v>
      </c>
      <c r="D103" s="12"/>
      <c r="E103" s="22"/>
      <c r="F103" s="23"/>
      <c r="G103" s="22"/>
      <c r="H103" s="22"/>
      <c r="I103" s="22"/>
      <c r="J103" s="24"/>
    </row>
    <row r="104" spans="1:15" x14ac:dyDescent="0.2">
      <c r="A104" s="41"/>
      <c r="B104" s="80" t="s">
        <v>54</v>
      </c>
      <c r="C104" s="84">
        <v>0</v>
      </c>
      <c r="D104" s="12"/>
      <c r="E104" s="22"/>
      <c r="F104" s="23"/>
      <c r="G104" s="22"/>
      <c r="H104" s="22"/>
      <c r="I104" s="22"/>
      <c r="J104" s="24"/>
    </row>
    <row r="105" spans="1:15" ht="13.5" thickBot="1" x14ac:dyDescent="0.25">
      <c r="A105" s="41"/>
      <c r="B105" s="33" t="s">
        <v>100</v>
      </c>
      <c r="C105" s="84">
        <v>0</v>
      </c>
      <c r="D105" s="7"/>
      <c r="E105" s="7"/>
      <c r="F105" s="5"/>
      <c r="G105" s="7"/>
      <c r="H105" s="7"/>
      <c r="I105" s="7"/>
      <c r="J105" s="46"/>
    </row>
    <row r="106" spans="1:15" ht="13.15" customHeight="1" thickBot="1" x14ac:dyDescent="0.25">
      <c r="A106" s="191" t="s">
        <v>45</v>
      </c>
      <c r="B106" s="192"/>
      <c r="C106" s="102"/>
      <c r="D106" s="158" t="s">
        <v>3</v>
      </c>
      <c r="E106" s="156">
        <f>SUM(C101:C105)</f>
        <v>0</v>
      </c>
      <c r="F106" s="157">
        <f>$E$106</f>
        <v>0</v>
      </c>
      <c r="G106" s="157">
        <f>$E$106</f>
        <v>0</v>
      </c>
      <c r="H106" s="157">
        <f>$E$106</f>
        <v>0</v>
      </c>
      <c r="I106" s="157">
        <f>$E$106</f>
        <v>0</v>
      </c>
      <c r="J106" s="157">
        <v>0</v>
      </c>
    </row>
    <row r="107" spans="1:15" ht="6" customHeight="1" x14ac:dyDescent="0.2">
      <c r="A107" s="32"/>
      <c r="J107" s="77"/>
    </row>
    <row r="108" spans="1:15" x14ac:dyDescent="0.2">
      <c r="A108" s="41"/>
      <c r="B108" s="33" t="s">
        <v>95</v>
      </c>
      <c r="C108" s="139">
        <v>0</v>
      </c>
      <c r="D108" s="12"/>
      <c r="E108" s="22"/>
      <c r="J108" s="77"/>
    </row>
    <row r="109" spans="1:15" x14ac:dyDescent="0.2">
      <c r="A109" s="41"/>
      <c r="B109" s="33" t="s">
        <v>96</v>
      </c>
      <c r="C109" s="140">
        <v>0</v>
      </c>
      <c r="D109" s="12"/>
      <c r="E109" s="22"/>
      <c r="F109" s="59" t="s">
        <v>4</v>
      </c>
      <c r="G109" s="22"/>
      <c r="H109" s="22"/>
      <c r="I109" s="22"/>
      <c r="J109" s="24"/>
    </row>
    <row r="110" spans="1:15" x14ac:dyDescent="0.2">
      <c r="A110" s="41"/>
      <c r="B110" s="33" t="s">
        <v>97</v>
      </c>
      <c r="C110" s="140">
        <v>0</v>
      </c>
      <c r="D110" s="12"/>
      <c r="E110" s="22"/>
      <c r="F110" s="59" t="s">
        <v>4</v>
      </c>
      <c r="G110" s="22"/>
      <c r="H110" s="22"/>
      <c r="I110" s="22"/>
      <c r="J110" s="24"/>
    </row>
    <row r="111" spans="1:15" ht="13.5" thickBot="1" x14ac:dyDescent="0.25">
      <c r="A111" s="54"/>
      <c r="B111" s="33" t="s">
        <v>98</v>
      </c>
      <c r="C111" s="140">
        <v>0</v>
      </c>
      <c r="D111" s="12"/>
      <c r="E111" s="71" t="s">
        <v>4</v>
      </c>
      <c r="F111" s="59" t="s">
        <v>4</v>
      </c>
      <c r="G111" s="22"/>
      <c r="H111" s="22"/>
      <c r="I111" s="22"/>
      <c r="J111" s="24"/>
    </row>
    <row r="112" spans="1:15" ht="13.5" customHeight="1" thickBot="1" x14ac:dyDescent="0.25">
      <c r="A112" s="191" t="s">
        <v>44</v>
      </c>
      <c r="B112" s="192"/>
      <c r="C112" s="102"/>
      <c r="D112" s="100" t="s">
        <v>3</v>
      </c>
      <c r="E112" s="156">
        <f>SUM(C108:C111)</f>
        <v>0</v>
      </c>
      <c r="F112" s="157">
        <f>E112</f>
        <v>0</v>
      </c>
      <c r="G112" s="157">
        <f>E112</f>
        <v>0</v>
      </c>
      <c r="H112" s="157">
        <f>E112</f>
        <v>0</v>
      </c>
      <c r="I112" s="157">
        <f>E112</f>
        <v>0</v>
      </c>
      <c r="J112" s="155">
        <f>C108+C109</f>
        <v>0</v>
      </c>
    </row>
    <row r="113" spans="1:47" s="29" customFormat="1" ht="5.25" customHeight="1" x14ac:dyDescent="0.2">
      <c r="A113" s="37"/>
      <c r="B113" s="38"/>
      <c r="C113" s="21"/>
      <c r="D113" s="12"/>
      <c r="E113" s="164"/>
      <c r="F113" s="50"/>
      <c r="G113" s="50"/>
      <c r="H113" s="50"/>
      <c r="I113" s="50"/>
      <c r="J113" s="51"/>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row>
    <row r="114" spans="1:47" s="18" customFormat="1" x14ac:dyDescent="0.2">
      <c r="A114" s="2"/>
      <c r="B114" s="33" t="s">
        <v>30</v>
      </c>
      <c r="C114" s="14">
        <v>0</v>
      </c>
      <c r="D114" s="7"/>
      <c r="E114" s="137"/>
      <c r="F114" s="15"/>
      <c r="G114" s="16"/>
      <c r="H114" s="190" t="s">
        <v>50</v>
      </c>
      <c r="I114" s="190"/>
      <c r="J114" s="17"/>
    </row>
    <row r="115" spans="1:47" ht="12.75" customHeight="1" x14ac:dyDescent="0.2">
      <c r="A115" s="2"/>
      <c r="B115" s="33" t="s">
        <v>31</v>
      </c>
      <c r="C115" s="19">
        <v>0</v>
      </c>
      <c r="D115" s="7"/>
      <c r="E115" s="137"/>
      <c r="F115" s="15"/>
      <c r="G115" s="16"/>
      <c r="H115" s="13"/>
      <c r="I115" s="13"/>
      <c r="J115" s="17"/>
    </row>
    <row r="116" spans="1:47" ht="12.75" customHeight="1" x14ac:dyDescent="0.2">
      <c r="A116" s="2"/>
      <c r="B116" s="33" t="s">
        <v>32</v>
      </c>
      <c r="C116" s="19">
        <v>0</v>
      </c>
      <c r="D116" s="7"/>
      <c r="E116" s="7"/>
      <c r="F116" s="15"/>
      <c r="G116" s="16"/>
      <c r="H116" s="113">
        <v>0</v>
      </c>
      <c r="I116" s="113">
        <v>0</v>
      </c>
      <c r="J116" s="17"/>
    </row>
    <row r="117" spans="1:47" ht="12.75" customHeight="1" x14ac:dyDescent="0.2">
      <c r="A117" s="2"/>
      <c r="B117" s="33" t="s">
        <v>33</v>
      </c>
      <c r="C117" s="19">
        <v>0</v>
      </c>
      <c r="D117" s="7"/>
      <c r="E117" s="7"/>
      <c r="F117" s="15"/>
      <c r="G117" s="16"/>
      <c r="H117" s="16"/>
      <c r="I117" s="16"/>
      <c r="J117" s="17"/>
    </row>
    <row r="118" spans="1:47" ht="12.75" customHeight="1" x14ac:dyDescent="0.2">
      <c r="A118" s="2"/>
      <c r="B118" s="33" t="s">
        <v>74</v>
      </c>
      <c r="C118" s="147">
        <v>0</v>
      </c>
      <c r="D118" s="7"/>
      <c r="E118" s="7"/>
      <c r="F118" s="15"/>
      <c r="G118" s="16"/>
      <c r="H118" s="16"/>
      <c r="I118" s="16"/>
      <c r="J118" s="17"/>
    </row>
    <row r="119" spans="1:47" ht="12.75" customHeight="1" thickBot="1" x14ac:dyDescent="0.25">
      <c r="A119" s="2"/>
      <c r="B119" s="33" t="s">
        <v>76</v>
      </c>
      <c r="C119" s="66">
        <v>0</v>
      </c>
      <c r="D119" s="7"/>
      <c r="E119" s="7"/>
      <c r="F119" s="15"/>
      <c r="G119" s="16"/>
      <c r="H119" s="16"/>
      <c r="I119" s="16"/>
      <c r="J119" s="17"/>
    </row>
    <row r="120" spans="1:47" ht="13.5" customHeight="1" thickBot="1" x14ac:dyDescent="0.25">
      <c r="A120" s="195" t="s">
        <v>77</v>
      </c>
      <c r="B120" s="196"/>
      <c r="C120" s="102"/>
      <c r="D120" s="100" t="s">
        <v>3</v>
      </c>
      <c r="E120" s="156">
        <f>SUM(C114:C119)</f>
        <v>0</v>
      </c>
      <c r="F120" s="157">
        <f>C115+C117+C118</f>
        <v>0</v>
      </c>
      <c r="G120" s="157">
        <f>C114+C116+C118</f>
        <v>0</v>
      </c>
      <c r="H120" s="157">
        <f>C115+C117+C118+H116</f>
        <v>0</v>
      </c>
      <c r="I120" s="157">
        <f>C114+C116+C118+I116</f>
        <v>0</v>
      </c>
      <c r="J120" s="157">
        <f>C118</f>
        <v>0</v>
      </c>
    </row>
    <row r="121" spans="1:47" ht="6" customHeight="1" thickBot="1" x14ac:dyDescent="0.25">
      <c r="A121" s="6"/>
      <c r="B121" s="7"/>
      <c r="C121" s="7"/>
      <c r="D121" s="7"/>
      <c r="E121" s="8"/>
      <c r="F121" s="9"/>
      <c r="G121" s="8"/>
      <c r="H121" s="8"/>
      <c r="I121" s="8"/>
      <c r="J121" s="10"/>
    </row>
    <row r="122" spans="1:47" ht="15.75" customHeight="1" thickBot="1" x14ac:dyDescent="0.25">
      <c r="A122" s="195" t="s">
        <v>52</v>
      </c>
      <c r="B122" s="196"/>
      <c r="C122" s="7"/>
      <c r="D122" s="7"/>
      <c r="E122" s="115">
        <f>E120</f>
        <v>0</v>
      </c>
      <c r="F122" s="172"/>
      <c r="G122" s="135"/>
      <c r="H122" s="135"/>
      <c r="I122" s="135"/>
      <c r="J122" s="136"/>
      <c r="L122" s="116"/>
    </row>
    <row r="123" spans="1:47" s="30" customFormat="1" ht="13.5" customHeight="1" thickBot="1" x14ac:dyDescent="0.25">
      <c r="A123" s="193" t="s">
        <v>51</v>
      </c>
      <c r="B123" s="194"/>
      <c r="C123" s="67"/>
      <c r="D123" s="52"/>
      <c r="E123" s="115">
        <f>SUM(E8:E112)</f>
        <v>0</v>
      </c>
      <c r="F123" s="135"/>
      <c r="G123" s="135"/>
      <c r="H123" s="135"/>
      <c r="I123" s="135"/>
      <c r="J123" s="136"/>
    </row>
    <row r="124" spans="1:47" s="31" customFormat="1" ht="16.5" customHeight="1" thickBot="1" x14ac:dyDescent="0.3">
      <c r="A124" s="187" t="s">
        <v>47</v>
      </c>
      <c r="B124" s="188"/>
      <c r="C124" s="189"/>
      <c r="D124" s="87"/>
      <c r="E124" s="115">
        <f>E122-E123</f>
        <v>0</v>
      </c>
      <c r="F124" s="99"/>
      <c r="G124" s="91"/>
      <c r="H124" s="91"/>
      <c r="I124" s="91"/>
      <c r="J124" s="98"/>
    </row>
    <row r="125" spans="1:47" s="31" customFormat="1" ht="16.5" customHeight="1" thickBot="1" x14ac:dyDescent="0.3">
      <c r="A125" s="187" t="s">
        <v>48</v>
      </c>
      <c r="B125" s="188"/>
      <c r="C125" s="189"/>
      <c r="D125" s="166"/>
      <c r="E125" s="115">
        <f>E124/12</f>
        <v>0</v>
      </c>
      <c r="F125" s="112"/>
      <c r="G125" s="62"/>
      <c r="H125" s="62"/>
      <c r="I125" s="62"/>
      <c r="J125" s="63"/>
    </row>
    <row r="126" spans="1:47" s="31" customFormat="1" ht="7.5" customHeight="1" x14ac:dyDescent="0.25">
      <c r="A126" s="87"/>
      <c r="B126" s="87"/>
      <c r="C126" s="88"/>
      <c r="D126" s="89"/>
      <c r="E126" s="61"/>
      <c r="F126" s="90"/>
      <c r="G126" s="91"/>
      <c r="H126" s="91"/>
      <c r="I126" s="91"/>
      <c r="J126" s="130"/>
    </row>
    <row r="127" spans="1:47" s="31" customFormat="1" ht="6" customHeight="1" x14ac:dyDescent="0.25">
      <c r="A127" s="104"/>
      <c r="B127" s="105"/>
      <c r="C127" s="106"/>
      <c r="D127" s="107"/>
      <c r="E127" s="108"/>
      <c r="F127" s="109"/>
      <c r="G127" s="110"/>
      <c r="H127" s="110"/>
      <c r="I127" s="110"/>
      <c r="J127" s="103"/>
    </row>
    <row r="128" spans="1:47" s="117" customFormat="1" ht="12.75" customHeight="1" x14ac:dyDescent="0.2">
      <c r="A128" s="128"/>
      <c r="D128" s="118" t="s">
        <v>57</v>
      </c>
      <c r="E128" s="119">
        <f t="shared" ref="E128:J128" si="7">E13</f>
        <v>0</v>
      </c>
      <c r="F128" s="119">
        <f t="shared" si="7"/>
        <v>0</v>
      </c>
      <c r="G128" s="119">
        <f t="shared" si="7"/>
        <v>0</v>
      </c>
      <c r="H128" s="119">
        <f t="shared" si="7"/>
        <v>0</v>
      </c>
      <c r="I128" s="119">
        <f t="shared" si="7"/>
        <v>0</v>
      </c>
      <c r="J128" s="119">
        <f t="shared" si="7"/>
        <v>0</v>
      </c>
    </row>
    <row r="129" spans="1:12" s="117" customFormat="1" ht="12.75" customHeight="1" x14ac:dyDescent="0.2">
      <c r="A129" s="128"/>
      <c r="D129" s="118" t="s">
        <v>56</v>
      </c>
      <c r="E129" s="119">
        <f t="shared" ref="E129:J129" si="8">E17+E19</f>
        <v>0</v>
      </c>
      <c r="F129" s="119">
        <f t="shared" si="8"/>
        <v>0</v>
      </c>
      <c r="G129" s="119">
        <f t="shared" si="8"/>
        <v>0</v>
      </c>
      <c r="H129" s="119">
        <f t="shared" si="8"/>
        <v>0</v>
      </c>
      <c r="I129" s="119">
        <f t="shared" si="8"/>
        <v>0</v>
      </c>
      <c r="J129" s="119">
        <f t="shared" si="8"/>
        <v>0</v>
      </c>
    </row>
    <row r="130" spans="1:12" s="117" customFormat="1" ht="12.75" customHeight="1" x14ac:dyDescent="0.2">
      <c r="A130" s="128"/>
      <c r="D130" s="118" t="s">
        <v>81</v>
      </c>
      <c r="E130" s="119">
        <f t="shared" ref="E130:J130" si="9">E15+E31+E38</f>
        <v>0</v>
      </c>
      <c r="F130" s="119">
        <f t="shared" si="9"/>
        <v>0</v>
      </c>
      <c r="G130" s="119">
        <f t="shared" si="9"/>
        <v>0</v>
      </c>
      <c r="H130" s="119">
        <f t="shared" si="9"/>
        <v>0</v>
      </c>
      <c r="I130" s="119">
        <f t="shared" si="9"/>
        <v>0</v>
      </c>
      <c r="J130" s="119">
        <f t="shared" si="9"/>
        <v>0</v>
      </c>
    </row>
    <row r="131" spans="1:12" s="117" customFormat="1" ht="12.75" customHeight="1" x14ac:dyDescent="0.2">
      <c r="A131" s="128"/>
      <c r="D131" s="118" t="s">
        <v>58</v>
      </c>
      <c r="E131" s="119">
        <f t="shared" ref="E131:J131" si="10">E45</f>
        <v>0</v>
      </c>
      <c r="F131" s="119">
        <f t="shared" si="10"/>
        <v>0</v>
      </c>
      <c r="G131" s="119">
        <f t="shared" si="10"/>
        <v>0</v>
      </c>
      <c r="H131" s="119">
        <f t="shared" si="10"/>
        <v>0</v>
      </c>
      <c r="I131" s="119">
        <f t="shared" si="10"/>
        <v>0</v>
      </c>
      <c r="J131" s="119">
        <f t="shared" si="10"/>
        <v>0</v>
      </c>
    </row>
    <row r="132" spans="1:12" s="117" customFormat="1" ht="12.75" customHeight="1" x14ac:dyDescent="0.2">
      <c r="A132" s="128"/>
      <c r="D132" s="118" t="s">
        <v>105</v>
      </c>
      <c r="E132" s="119">
        <f t="shared" ref="E132:J132" si="11">E47+E81</f>
        <v>0</v>
      </c>
      <c r="F132" s="119">
        <f t="shared" si="11"/>
        <v>0</v>
      </c>
      <c r="G132" s="119">
        <f t="shared" si="11"/>
        <v>0</v>
      </c>
      <c r="H132" s="119">
        <f t="shared" si="11"/>
        <v>0</v>
      </c>
      <c r="I132" s="119">
        <f t="shared" si="11"/>
        <v>0</v>
      </c>
      <c r="J132" s="119">
        <f t="shared" si="11"/>
        <v>0</v>
      </c>
    </row>
    <row r="133" spans="1:12" s="117" customFormat="1" ht="12.75" customHeight="1" x14ac:dyDescent="0.2">
      <c r="A133" s="128"/>
      <c r="D133" s="118" t="s">
        <v>129</v>
      </c>
      <c r="E133" s="119">
        <f t="shared" ref="E133:J133" si="12">E56</f>
        <v>0</v>
      </c>
      <c r="F133" s="119">
        <f t="shared" si="12"/>
        <v>0</v>
      </c>
      <c r="G133" s="119">
        <f t="shared" si="12"/>
        <v>0</v>
      </c>
      <c r="H133" s="119">
        <f t="shared" si="12"/>
        <v>0</v>
      </c>
      <c r="I133" s="119">
        <f t="shared" si="12"/>
        <v>0</v>
      </c>
      <c r="J133" s="119">
        <f t="shared" si="12"/>
        <v>0</v>
      </c>
    </row>
    <row r="134" spans="1:12" s="117" customFormat="1" ht="12.75" customHeight="1" x14ac:dyDescent="0.2">
      <c r="A134" s="128"/>
      <c r="D134" s="118" t="s">
        <v>134</v>
      </c>
      <c r="E134" s="119">
        <f t="shared" ref="E134:J134" si="13">E63+E69</f>
        <v>0</v>
      </c>
      <c r="F134" s="119">
        <f t="shared" si="13"/>
        <v>0</v>
      </c>
      <c r="G134" s="119">
        <f t="shared" si="13"/>
        <v>0</v>
      </c>
      <c r="H134" s="119">
        <f t="shared" si="13"/>
        <v>0</v>
      </c>
      <c r="I134" s="119">
        <f t="shared" si="13"/>
        <v>0</v>
      </c>
      <c r="J134" s="119">
        <f t="shared" si="13"/>
        <v>0</v>
      </c>
    </row>
    <row r="135" spans="1:12" s="117" customFormat="1" ht="12.75" customHeight="1" x14ac:dyDescent="0.2">
      <c r="A135" s="128"/>
      <c r="D135" s="118" t="s">
        <v>75</v>
      </c>
      <c r="E135" s="119">
        <f t="shared" ref="E135:J135" si="14">E75</f>
        <v>0</v>
      </c>
      <c r="F135" s="119">
        <f t="shared" si="14"/>
        <v>0</v>
      </c>
      <c r="G135" s="119">
        <f t="shared" si="14"/>
        <v>0</v>
      </c>
      <c r="H135" s="119">
        <f t="shared" si="14"/>
        <v>0</v>
      </c>
      <c r="I135" s="119">
        <f t="shared" si="14"/>
        <v>0</v>
      </c>
      <c r="J135" s="119">
        <f t="shared" si="14"/>
        <v>0</v>
      </c>
    </row>
    <row r="136" spans="1:12" s="117" customFormat="1" ht="13.15" customHeight="1" x14ac:dyDescent="0.2">
      <c r="A136" s="128"/>
      <c r="D136" s="118" t="s">
        <v>106</v>
      </c>
      <c r="E136" s="119">
        <f>E83+E96</f>
        <v>0</v>
      </c>
      <c r="F136" s="119">
        <f t="shared" ref="F136:J136" si="15">F83+F96</f>
        <v>0</v>
      </c>
      <c r="G136" s="119">
        <f t="shared" si="15"/>
        <v>0</v>
      </c>
      <c r="H136" s="119">
        <f t="shared" si="15"/>
        <v>0</v>
      </c>
      <c r="I136" s="119">
        <f t="shared" si="15"/>
        <v>0</v>
      </c>
      <c r="J136" s="119">
        <f t="shared" si="15"/>
        <v>0</v>
      </c>
    </row>
    <row r="137" spans="1:12" s="117" customFormat="1" ht="13.5" customHeight="1" x14ac:dyDescent="0.2">
      <c r="A137" s="128"/>
      <c r="D137" s="118" t="s">
        <v>60</v>
      </c>
      <c r="E137" s="119">
        <f>E106</f>
        <v>0</v>
      </c>
      <c r="F137" s="119">
        <f t="shared" ref="F137:J137" si="16">F106</f>
        <v>0</v>
      </c>
      <c r="G137" s="119">
        <f t="shared" si="16"/>
        <v>0</v>
      </c>
      <c r="H137" s="119">
        <f t="shared" si="16"/>
        <v>0</v>
      </c>
      <c r="I137" s="119">
        <f t="shared" si="16"/>
        <v>0</v>
      </c>
      <c r="J137" s="119">
        <f t="shared" si="16"/>
        <v>0</v>
      </c>
    </row>
    <row r="138" spans="1:12" s="117" customFormat="1" ht="12.75" customHeight="1" x14ac:dyDescent="0.2">
      <c r="A138" s="128"/>
      <c r="D138" s="118" t="s">
        <v>59</v>
      </c>
      <c r="E138" s="119">
        <f>E112</f>
        <v>0</v>
      </c>
      <c r="F138" s="119">
        <f t="shared" ref="F138:J138" si="17">F112</f>
        <v>0</v>
      </c>
      <c r="G138" s="119">
        <f t="shared" si="17"/>
        <v>0</v>
      </c>
      <c r="H138" s="119">
        <f t="shared" si="17"/>
        <v>0</v>
      </c>
      <c r="I138" s="119">
        <f t="shared" si="17"/>
        <v>0</v>
      </c>
      <c r="J138" s="119">
        <f t="shared" si="17"/>
        <v>0</v>
      </c>
      <c r="L138" s="127"/>
    </row>
    <row r="139" spans="1:12" s="117" customFormat="1" ht="12" x14ac:dyDescent="0.2">
      <c r="A139" s="129"/>
      <c r="B139" s="120"/>
      <c r="D139" s="121" t="s">
        <v>53</v>
      </c>
      <c r="E139" s="122">
        <f t="shared" ref="E139:J139" si="18">SUM(E128:E138)</f>
        <v>0</v>
      </c>
      <c r="F139" s="122">
        <f t="shared" si="18"/>
        <v>0</v>
      </c>
      <c r="G139" s="122">
        <f t="shared" si="18"/>
        <v>0</v>
      </c>
      <c r="H139" s="122">
        <f t="shared" si="18"/>
        <v>0</v>
      </c>
      <c r="I139" s="122">
        <f t="shared" si="18"/>
        <v>0</v>
      </c>
      <c r="J139" s="122">
        <f t="shared" si="18"/>
        <v>0</v>
      </c>
    </row>
    <row r="140" spans="1:12" s="117" customFormat="1" ht="12" x14ac:dyDescent="0.2">
      <c r="A140" s="128"/>
      <c r="B140" s="38"/>
      <c r="C140" s="38"/>
      <c r="D140" s="118" t="s">
        <v>55</v>
      </c>
      <c r="E140" s="123" t="s">
        <v>4</v>
      </c>
      <c r="F140" s="124" t="e">
        <f>F139/$E139</f>
        <v>#DIV/0!</v>
      </c>
      <c r="G140" s="125" t="e">
        <f>G139/$E139</f>
        <v>#DIV/0!</v>
      </c>
      <c r="H140" s="125" t="e">
        <f>H139/$E139</f>
        <v>#DIV/0!</v>
      </c>
      <c r="I140" s="125" t="e">
        <f>I139/$E139</f>
        <v>#DIV/0!</v>
      </c>
      <c r="J140" s="126" t="e">
        <f>J139/$E139</f>
        <v>#DIV/0!</v>
      </c>
    </row>
    <row r="141" spans="1:12" s="31" customFormat="1" ht="6" customHeight="1" x14ac:dyDescent="0.25">
      <c r="A141" s="73"/>
      <c r="B141" s="74"/>
      <c r="C141" s="60"/>
      <c r="D141" s="53"/>
      <c r="E141" s="111"/>
      <c r="F141" s="112"/>
      <c r="G141" s="62"/>
      <c r="H141" s="62"/>
      <c r="I141" s="62"/>
      <c r="J141" s="63"/>
    </row>
    <row r="142" spans="1:12" x14ac:dyDescent="0.2">
      <c r="C142" s="97"/>
      <c r="E142" s="114"/>
      <c r="F142" s="114"/>
    </row>
    <row r="143" spans="1:12" x14ac:dyDescent="0.2">
      <c r="F143" s="1"/>
    </row>
    <row r="144" spans="1:12" x14ac:dyDescent="0.2">
      <c r="F144" s="1"/>
    </row>
    <row r="145" spans="2:6" x14ac:dyDescent="0.2">
      <c r="F145" s="1"/>
    </row>
    <row r="146" spans="2:6" x14ac:dyDescent="0.2">
      <c r="F146" s="1"/>
    </row>
    <row r="147" spans="2:6" x14ac:dyDescent="0.2">
      <c r="F147" s="1"/>
    </row>
    <row r="148" spans="2:6" x14ac:dyDescent="0.2">
      <c r="F148" s="1"/>
    </row>
    <row r="149" spans="2:6" x14ac:dyDescent="0.2">
      <c r="F149" s="1"/>
    </row>
    <row r="150" spans="2:6" x14ac:dyDescent="0.2">
      <c r="F150" s="1"/>
    </row>
    <row r="151" spans="2:6" x14ac:dyDescent="0.2">
      <c r="F151" s="1"/>
    </row>
    <row r="152" spans="2:6" x14ac:dyDescent="0.2">
      <c r="F152" s="1"/>
    </row>
    <row r="153" spans="2:6" x14ac:dyDescent="0.2">
      <c r="F153" s="1"/>
    </row>
    <row r="154" spans="2:6" x14ac:dyDescent="0.2">
      <c r="F154" s="1"/>
    </row>
    <row r="155" spans="2:6" x14ac:dyDescent="0.2">
      <c r="F155" s="1"/>
    </row>
    <row r="156" spans="2:6" x14ac:dyDescent="0.2">
      <c r="F156" s="1"/>
    </row>
    <row r="157" spans="2:6" x14ac:dyDescent="0.2">
      <c r="F157" s="1"/>
    </row>
    <row r="158" spans="2:6" x14ac:dyDescent="0.2">
      <c r="F158" s="1"/>
    </row>
    <row r="159" spans="2:6" x14ac:dyDescent="0.2">
      <c r="F159" s="1"/>
    </row>
    <row r="160" spans="2:6" x14ac:dyDescent="0.2">
      <c r="B160" s="143" t="s">
        <v>126</v>
      </c>
      <c r="C160" s="181" t="s">
        <v>127</v>
      </c>
      <c r="D160" s="181"/>
      <c r="E160" s="181"/>
      <c r="F160" s="1"/>
    </row>
    <row r="161" spans="2:10" x14ac:dyDescent="0.2">
      <c r="C161" s="180" t="s">
        <v>63</v>
      </c>
      <c r="E161" s="141" t="s">
        <v>128</v>
      </c>
      <c r="F161" s="1"/>
    </row>
    <row r="162" spans="2:10" x14ac:dyDescent="0.2">
      <c r="B162" s="1" t="s">
        <v>125</v>
      </c>
      <c r="C162" s="144">
        <v>0</v>
      </c>
      <c r="E162" s="144">
        <f>E128</f>
        <v>0</v>
      </c>
      <c r="F162" s="144"/>
      <c r="G162" s="144"/>
      <c r="H162" s="144"/>
      <c r="I162" s="144"/>
      <c r="J162" s="144"/>
    </row>
    <row r="163" spans="2:10" x14ac:dyDescent="0.2">
      <c r="B163" s="1" t="s">
        <v>108</v>
      </c>
      <c r="C163" s="144">
        <v>0</v>
      </c>
      <c r="E163" s="144">
        <f>SUM(E129:E136)-E165</f>
        <v>0</v>
      </c>
      <c r="F163" s="144"/>
      <c r="G163" s="144"/>
      <c r="H163" s="144"/>
      <c r="I163" s="144"/>
      <c r="J163" s="144"/>
    </row>
    <row r="164" spans="2:10" x14ac:dyDescent="0.2">
      <c r="B164" s="1" t="s">
        <v>135</v>
      </c>
      <c r="C164" s="144">
        <v>0</v>
      </c>
      <c r="E164" s="144">
        <v>0</v>
      </c>
      <c r="F164" s="144"/>
      <c r="G164" s="144"/>
      <c r="H164" s="144"/>
      <c r="I164" s="144"/>
      <c r="J164" s="144"/>
    </row>
    <row r="165" spans="2:10" x14ac:dyDescent="0.2">
      <c r="B165" s="1" t="s">
        <v>137</v>
      </c>
      <c r="C165" s="144">
        <v>0</v>
      </c>
      <c r="E165" s="144">
        <f>SUMIF(D49:D54,"Y",C49:C54)</f>
        <v>0</v>
      </c>
      <c r="F165" s="144"/>
      <c r="G165" s="144"/>
      <c r="H165" s="144"/>
      <c r="I165" s="144"/>
      <c r="J165" s="144"/>
    </row>
    <row r="166" spans="2:10" x14ac:dyDescent="0.2">
      <c r="B166" s="1" t="s">
        <v>138</v>
      </c>
      <c r="C166" s="179">
        <v>0</v>
      </c>
      <c r="E166" s="179">
        <f>E137</f>
        <v>0</v>
      </c>
      <c r="F166" s="144"/>
      <c r="G166" s="144"/>
      <c r="H166" s="144"/>
      <c r="I166" s="144"/>
      <c r="J166" s="144"/>
    </row>
    <row r="167" spans="2:10" x14ac:dyDescent="0.2">
      <c r="B167" s="143" t="s">
        <v>130</v>
      </c>
      <c r="C167" s="144">
        <f>SUM(C162:C166)</f>
        <v>0</v>
      </c>
      <c r="D167" s="175"/>
      <c r="E167" s="144">
        <f>SUM(E162:E166)</f>
        <v>0</v>
      </c>
      <c r="F167" s="178"/>
      <c r="G167" s="178"/>
      <c r="H167" s="178"/>
      <c r="I167" s="178"/>
      <c r="J167" s="178"/>
    </row>
    <row r="168" spans="2:10" x14ac:dyDescent="0.2">
      <c r="B168" s="1" t="s">
        <v>136</v>
      </c>
      <c r="C168" s="179">
        <v>0</v>
      </c>
      <c r="E168" s="179">
        <f>E137</f>
        <v>0</v>
      </c>
      <c r="F168" s="144"/>
      <c r="G168" s="144"/>
      <c r="H168" s="144"/>
      <c r="I168" s="144"/>
      <c r="J168" s="144"/>
    </row>
    <row r="169" spans="2:10" x14ac:dyDescent="0.2">
      <c r="B169" s="143" t="s">
        <v>139</v>
      </c>
      <c r="C169" s="144">
        <f>C167+C168</f>
        <v>0</v>
      </c>
      <c r="D169" s="175"/>
      <c r="E169" s="144">
        <f>E167+E168</f>
        <v>0</v>
      </c>
      <c r="F169" s="178"/>
      <c r="G169" s="178"/>
      <c r="H169" s="178"/>
      <c r="I169" s="178"/>
      <c r="J169" s="178"/>
    </row>
    <row r="170" spans="2:10" x14ac:dyDescent="0.2">
      <c r="B170" s="143"/>
      <c r="C170" s="144"/>
      <c r="D170" s="175"/>
      <c r="E170" s="144"/>
      <c r="F170" s="178"/>
      <c r="G170" s="178"/>
      <c r="H170" s="178"/>
      <c r="I170" s="178"/>
      <c r="J170" s="178"/>
    </row>
  </sheetData>
  <sheetProtection formatCells="0"/>
  <mergeCells count="38">
    <mergeCell ref="A38:B38"/>
    <mergeCell ref="A32:B32"/>
    <mergeCell ref="A1:J1"/>
    <mergeCell ref="F3:J3"/>
    <mergeCell ref="F5:J5"/>
    <mergeCell ref="C5:E5"/>
    <mergeCell ref="B3:E3"/>
    <mergeCell ref="A31:B31"/>
    <mergeCell ref="A16:B16"/>
    <mergeCell ref="A10:B10"/>
    <mergeCell ref="A12:B12"/>
    <mergeCell ref="A17:B17"/>
    <mergeCell ref="A19:B19"/>
    <mergeCell ref="A13:B13"/>
    <mergeCell ref="K5:O5"/>
    <mergeCell ref="A15:B15"/>
    <mergeCell ref="A9:B9"/>
    <mergeCell ref="A8:B8"/>
    <mergeCell ref="A11:B11"/>
    <mergeCell ref="A47:B47"/>
    <mergeCell ref="A45:B45"/>
    <mergeCell ref="A39:B39"/>
    <mergeCell ref="A63:B63"/>
    <mergeCell ref="A83:B83"/>
    <mergeCell ref="A69:B69"/>
    <mergeCell ref="A75:B75"/>
    <mergeCell ref="C160:E160"/>
    <mergeCell ref="A56:B56"/>
    <mergeCell ref="A96:B96"/>
    <mergeCell ref="F101:J101"/>
    <mergeCell ref="A124:C124"/>
    <mergeCell ref="A125:C125"/>
    <mergeCell ref="H114:I114"/>
    <mergeCell ref="A106:B106"/>
    <mergeCell ref="A123:B123"/>
    <mergeCell ref="A122:B122"/>
    <mergeCell ref="A120:B120"/>
    <mergeCell ref="A112:B112"/>
  </mergeCells>
  <phoneticPr fontId="0" type="noConversion"/>
  <printOptions horizontalCentered="1"/>
  <pageMargins left="0.25" right="0.25" top="0.25" bottom="0.45" header="0" footer="0.1"/>
  <pageSetup fitToHeight="3" orientation="landscape" cellComments="atEnd" r:id="rId1"/>
  <headerFooter alignWithMargins="0">
    <oddFooter>&amp;L&amp;8&amp;F&amp;C&amp;"Felix Titling,Bold"&amp;14Copia Financial Solutions, Inc.&amp;"Book Antiqua,Regular"&amp;12
&amp;"Times New Roman,Regular"&amp;10Securities offered through LPL Financial &amp;8Member FINRA/SIPC&amp;R&amp;"Times New Roman,Italic"&amp;8Page &amp;P</oddFooter>
  </headerFooter>
  <rowBreaks count="4" manualBreakCount="4">
    <brk id="47" max="16383" man="1"/>
    <brk id="83" max="16383" man="1"/>
    <brk id="120" max="16383" man="1"/>
    <brk id="15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Exp&amp;Inc</vt:lpstr>
      <vt:lpstr>'Exp&amp;Inc'!Print_Area</vt:lpstr>
      <vt:lpstr>'Exp&amp;Inc'!Print_Titles</vt:lpstr>
    </vt:vector>
  </TitlesOfParts>
  <Company>Copia Financial Solutions,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Expense Worksheet</dc:subject>
  <dc:creator>James J. Azzarello</dc:creator>
  <cp:lastModifiedBy>Jim Azzarello</cp:lastModifiedBy>
  <cp:lastPrinted>2016-01-28T22:48:43Z</cp:lastPrinted>
  <dcterms:created xsi:type="dcterms:W3CDTF">1999-05-06T14:39:07Z</dcterms:created>
  <dcterms:modified xsi:type="dcterms:W3CDTF">2020-10-30T03:36:47Z</dcterms:modified>
</cp:coreProperties>
</file>